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/>
  <xr:revisionPtr revIDLastSave="0" documentId="8_{076CEB9B-F353-4A1D-9F0E-B274F14FD087}" xr6:coauthVersionLast="44" xr6:coauthVersionMax="44" xr10:uidLastSave="{00000000-0000-0000-0000-000000000000}"/>
  <bookViews>
    <workbookView xWindow="-120" yWindow="-120" windowWidth="29040" windowHeight="17790" xr2:uid="{00000000-000D-0000-FFFF-FFFF00000000}"/>
  </bookViews>
  <sheets>
    <sheet name="変更履歴" sheetId="1" r:id="rId1"/>
    <sheet name="IF概要" sheetId="2" r:id="rId2"/>
    <sheet name="リクエスト" sheetId="3" r:id="rId3"/>
    <sheet name="レスポンス" sheetId="4" r:id="rId4"/>
    <sheet name="処理仕様" sheetId="5" r:id="rId5"/>
    <sheet name="入力チェック定義" sheetId="6" r:id="rId6"/>
  </sheets>
  <definedNames>
    <definedName name="_xlnm._FilterDatabase" localSheetId="3" hidden="1">レスポンス!$C$12:$J$45</definedName>
    <definedName name="_xlnm.Print_Area" localSheetId="1">IF概要!$A$1:$AG$11</definedName>
    <definedName name="_xlnm.Print_Area" localSheetId="2">リクエスト!$A$1:$H$28</definedName>
    <definedName name="_xlnm.Print_Area" localSheetId="3">レスポンス!$A$1:$J$88</definedName>
    <definedName name="_xlnm.Print_Area" localSheetId="4">処理仕様!$A$1:$CD$55</definedName>
    <definedName name="_xlnm.Print_Area" localSheetId="5">入力チェック定義!$A$1:$H$9</definedName>
    <definedName name="_xlnm.Print_Area" localSheetId="0">変更履歴!$A$1:$H$23</definedName>
    <definedName name="_xlnm.Print_Titles" localSheetId="3">レスポンス!$1:$3</definedName>
    <definedName name="_xlnm.Print_Titles" localSheetId="4">処理仕様!$1:$9</definedName>
    <definedName name="_xlnm.Print_Titles" localSheetId="0">変更履歴!$1:$6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  <c r="H1" i="1"/>
  <c r="G1" i="1"/>
  <c r="H2" i="1" l="1"/>
  <c r="C4" i="6" l="1"/>
  <c r="C4" i="3" l="1"/>
  <c r="C4" i="4"/>
  <c r="G2" i="1"/>
  <c r="C4" i="2"/>
  <c r="C4" i="1"/>
</calcChain>
</file>

<file path=xl/sharedStrings.xml><?xml version="1.0" encoding="utf-8"?>
<sst xmlns="http://schemas.openxmlformats.org/spreadsheetml/2006/main" count="492" uniqueCount="345">
  <si>
    <t>更新日</t>
    <rPh sb="0" eb="3">
      <t>コウシンビ</t>
    </rPh>
    <phoneticPr fontId="4"/>
  </si>
  <si>
    <t>初版作成</t>
    <rPh sb="0" eb="2">
      <t>ショハン</t>
    </rPh>
    <rPh sb="2" eb="4">
      <t>サクセイ</t>
    </rPh>
    <phoneticPr fontId="1"/>
  </si>
  <si>
    <t>1.00</t>
    <phoneticPr fontId="1"/>
  </si>
  <si>
    <t>IF名（論理名）</t>
    <rPh sb="2" eb="3">
      <t>メイ</t>
    </rPh>
    <rPh sb="4" eb="6">
      <t>ロンリ</t>
    </rPh>
    <rPh sb="6" eb="7">
      <t>メイ</t>
    </rPh>
    <phoneticPr fontId="4"/>
  </si>
  <si>
    <t>IF名（物理名）</t>
    <rPh sb="2" eb="3">
      <t>メイ</t>
    </rPh>
    <rPh sb="4" eb="6">
      <t>ブツリ</t>
    </rPh>
    <rPh sb="6" eb="7">
      <t>メイ</t>
    </rPh>
    <phoneticPr fontId="4"/>
  </si>
  <si>
    <t>メソッド</t>
    <phoneticPr fontId="4"/>
  </si>
  <si>
    <t>URI</t>
    <phoneticPr fontId="4"/>
  </si>
  <si>
    <t>処理概要</t>
    <rPh sb="0" eb="2">
      <t>ショリ</t>
    </rPh>
    <rPh sb="2" eb="4">
      <t>ガイヨウ</t>
    </rPh>
    <phoneticPr fontId="4"/>
  </si>
  <si>
    <t>Ver.</t>
    <phoneticPr fontId="4"/>
  </si>
  <si>
    <t>更新者</t>
    <rPh sb="0" eb="2">
      <t>コウシン</t>
    </rPh>
    <rPh sb="2" eb="3">
      <t>シャ</t>
    </rPh>
    <phoneticPr fontId="4"/>
  </si>
  <si>
    <t>説明</t>
    <rPh sb="0" eb="2">
      <t>セツメイ</t>
    </rPh>
    <phoneticPr fontId="4"/>
  </si>
  <si>
    <t>-</t>
    <phoneticPr fontId="1"/>
  </si>
  <si>
    <t>処理仕様</t>
  </si>
  <si>
    <t>入力情報</t>
    <rPh sb="0" eb="2">
      <t>ニュウリョク</t>
    </rPh>
    <rPh sb="2" eb="4">
      <t>ジョウホウ</t>
    </rPh>
    <phoneticPr fontId="4"/>
  </si>
  <si>
    <t>処理内容</t>
    <rPh sb="0" eb="2">
      <t>ショリ</t>
    </rPh>
    <rPh sb="2" eb="4">
      <t>ナイヨウ</t>
    </rPh>
    <phoneticPr fontId="4"/>
  </si>
  <si>
    <t>出力先</t>
    <rPh sb="0" eb="2">
      <t>シュツリョク</t>
    </rPh>
    <rPh sb="2" eb="3">
      <t>サキ</t>
    </rPh>
    <phoneticPr fontId="4"/>
  </si>
  <si>
    <t>項目名（論理）</t>
    <rPh sb="0" eb="2">
      <t>コウモク</t>
    </rPh>
    <rPh sb="2" eb="3">
      <t>メイ</t>
    </rPh>
    <rPh sb="4" eb="6">
      <t>ロンリ</t>
    </rPh>
    <phoneticPr fontId="4"/>
  </si>
  <si>
    <t>項目名（物理）</t>
    <rPh sb="0" eb="2">
      <t>コウモク</t>
    </rPh>
    <rPh sb="2" eb="3">
      <t>メイ</t>
    </rPh>
    <rPh sb="4" eb="6">
      <t>ブツリ</t>
    </rPh>
    <phoneticPr fontId="4"/>
  </si>
  <si>
    <t>必須</t>
    <rPh sb="0" eb="2">
      <t>ヒッス</t>
    </rPh>
    <phoneticPr fontId="4"/>
  </si>
  <si>
    <t>備考</t>
    <rPh sb="0" eb="2">
      <t>ビコウ</t>
    </rPh>
    <phoneticPr fontId="4"/>
  </si>
  <si>
    <t>URLサンプル</t>
    <phoneticPr fontId="1"/>
  </si>
  <si>
    <t>GET</t>
    <phoneticPr fontId="1"/>
  </si>
  <si>
    <t>application/json; charset=utf-8</t>
    <phoneticPr fontId="1"/>
  </si>
  <si>
    <t>HTTP Header</t>
    <phoneticPr fontId="1"/>
  </si>
  <si>
    <t>項目名</t>
    <rPh sb="0" eb="3">
      <t>コウモクメイ</t>
    </rPh>
    <phoneticPr fontId="4"/>
  </si>
  <si>
    <t>設定値</t>
    <rPh sb="0" eb="3">
      <t>セッテイチ</t>
    </rPh>
    <phoneticPr fontId="1"/>
  </si>
  <si>
    <t>Accept</t>
    <phoneticPr fontId="1"/>
  </si>
  <si>
    <t>application/json</t>
    <phoneticPr fontId="1"/>
  </si>
  <si>
    <t>Accept-Charset</t>
    <phoneticPr fontId="1"/>
  </si>
  <si>
    <t>UTF-8</t>
    <phoneticPr fontId="1"/>
  </si>
  <si>
    <t>Content-Type</t>
    <phoneticPr fontId="1"/>
  </si>
  <si>
    <t>共通設計書の共通HTTPヘッダを参照</t>
    <rPh sb="0" eb="2">
      <t>キョウツウ</t>
    </rPh>
    <rPh sb="2" eb="5">
      <t>セッケイショ</t>
    </rPh>
    <rPh sb="6" eb="8">
      <t>キョウツウ</t>
    </rPh>
    <rPh sb="16" eb="18">
      <t>サンショウ</t>
    </rPh>
    <phoneticPr fontId="1"/>
  </si>
  <si>
    <t>Path Parameter</t>
    <phoneticPr fontId="1"/>
  </si>
  <si>
    <t>Query Parameter</t>
    <phoneticPr fontId="1"/>
  </si>
  <si>
    <t>なし</t>
    <phoneticPr fontId="1"/>
  </si>
  <si>
    <t>Body</t>
    <phoneticPr fontId="1"/>
  </si>
  <si>
    <t>Bodyサンプル</t>
    <phoneticPr fontId="1"/>
  </si>
  <si>
    <t>チェック条件</t>
    <rPh sb="4" eb="6">
      <t>ジョウケン</t>
    </rPh>
    <phoneticPr fontId="1"/>
  </si>
  <si>
    <t>メッセージID</t>
    <phoneticPr fontId="1"/>
  </si>
  <si>
    <t>メッセージ</t>
    <phoneticPr fontId="4"/>
  </si>
  <si>
    <t>なし</t>
    <phoneticPr fontId="1"/>
  </si>
  <si>
    <t>なし</t>
    <phoneticPr fontId="1"/>
  </si>
  <si>
    <t>型</t>
    <rPh sb="0" eb="1">
      <t>カタ</t>
    </rPh>
    <phoneticPr fontId="4"/>
  </si>
  <si>
    <t>桁</t>
    <rPh sb="0" eb="1">
      <t>ケタ</t>
    </rPh>
    <phoneticPr fontId="4"/>
  </si>
  <si>
    <t>string</t>
  </si>
  <si>
    <t>○</t>
  </si>
  <si>
    <t>}</t>
  </si>
  <si>
    <t xml:space="preserve"> </t>
    <phoneticPr fontId="1"/>
  </si>
  <si>
    <t>object[]</t>
  </si>
  <si>
    <t>証券番号</t>
  </si>
  <si>
    <t>-</t>
    <phoneticPr fontId="1"/>
  </si>
  <si>
    <t>11</t>
    <phoneticPr fontId="1"/>
  </si>
  <si>
    <t>8</t>
    <phoneticPr fontId="1"/>
  </si>
  <si>
    <t>polNo</t>
    <phoneticPr fontId="1"/>
  </si>
  <si>
    <t>string</t>
    <phoneticPr fontId="1"/>
  </si>
  <si>
    <t>Enrapt</t>
    <phoneticPr fontId="1"/>
  </si>
  <si>
    <t>collect</t>
    <phoneticPr fontId="1"/>
  </si>
  <si>
    <t>/servicing/v1/collect</t>
    <phoneticPr fontId="1"/>
  </si>
  <si>
    <t>証券番号</t>
    <rPh sb="0" eb="4">
      <t>ショウケンバンゴウ</t>
    </rPh>
    <phoneticPr fontId="1"/>
  </si>
  <si>
    <t>証券番号の体系は以下の通り
・先頭文字は数字(0-9),"G","H"のいずれか
・2文字目以降は数字(0-9)</t>
    <rPh sb="45" eb="46">
      <t>メ</t>
    </rPh>
    <phoneticPr fontId="1"/>
  </si>
  <si>
    <t>値例</t>
    <rPh sb="0" eb="1">
      <t>アタイ</t>
    </rPh>
    <rPh sb="1" eb="2">
      <t>レイ</t>
    </rPh>
    <phoneticPr fontId="1"/>
  </si>
  <si>
    <t>導出元（CIS）</t>
    <rPh sb="0" eb="2">
      <t>ドウシュツ</t>
    </rPh>
    <rPh sb="2" eb="3">
      <t>モト</t>
    </rPh>
    <phoneticPr fontId="4"/>
  </si>
  <si>
    <t>-</t>
    <phoneticPr fontId="1"/>
  </si>
  <si>
    <t>保険種類</t>
    <rPh sb="0" eb="2">
      <t>ホケン</t>
    </rPh>
    <rPh sb="2" eb="4">
      <t>シュルイ</t>
    </rPh>
    <phoneticPr fontId="1"/>
  </si>
  <si>
    <t>保険種類名称</t>
    <rPh sb="0" eb="2">
      <t>ホケン</t>
    </rPh>
    <rPh sb="2" eb="4">
      <t>シュルイ</t>
    </rPh>
    <rPh sb="4" eb="6">
      <t>メイショウ</t>
    </rPh>
    <phoneticPr fontId="1"/>
  </si>
  <si>
    <t>証券番号</t>
    <rPh sb="0" eb="2">
      <t>ショウケン</t>
    </rPh>
    <rPh sb="2" eb="4">
      <t>バンゴウ</t>
    </rPh>
    <phoneticPr fontId="1"/>
  </si>
  <si>
    <t>契約者名</t>
    <rPh sb="0" eb="4">
      <t>ケイヤク</t>
    </rPh>
    <phoneticPr fontId="1"/>
  </si>
  <si>
    <t>契約者性別</t>
    <rPh sb="0" eb="3">
      <t>ケイヤクシャ</t>
    </rPh>
    <rPh sb="3" eb="5">
      <t>セイベツ</t>
    </rPh>
    <phoneticPr fontId="1"/>
  </si>
  <si>
    <t>被保険者名</t>
    <rPh sb="0" eb="4">
      <t>ヒホケン</t>
    </rPh>
    <rPh sb="4" eb="5">
      <t>メイ</t>
    </rPh>
    <phoneticPr fontId="1"/>
  </si>
  <si>
    <t>被保険者性別</t>
    <rPh sb="0" eb="4">
      <t>ヒホ</t>
    </rPh>
    <rPh sb="4" eb="6">
      <t>セイ</t>
    </rPh>
    <phoneticPr fontId="1"/>
  </si>
  <si>
    <t>ステータス</t>
    <phoneticPr fontId="1"/>
  </si>
  <si>
    <t>3</t>
    <phoneticPr fontId="1"/>
  </si>
  <si>
    <t>40</t>
    <phoneticPr fontId="1"/>
  </si>
  <si>
    <t>15</t>
    <phoneticPr fontId="1"/>
  </si>
  <si>
    <t>5</t>
    <phoneticPr fontId="1"/>
  </si>
  <si>
    <t>生きるためのがん保険Ｄａｙｓ１プラス</t>
    <phoneticPr fontId="1"/>
  </si>
  <si>
    <t>708</t>
    <phoneticPr fontId="1"/>
  </si>
  <si>
    <t>000-0</t>
    <phoneticPr fontId="1"/>
  </si>
  <si>
    <t>男</t>
    <rPh sb="0" eb="1">
      <t>オトコ</t>
    </rPh>
    <phoneticPr fontId="1"/>
  </si>
  <si>
    <t>ﾏﾀｻﾊ ﾃｼﾆｻ</t>
    <phoneticPr fontId="1"/>
  </si>
  <si>
    <t>代理店コード</t>
    <rPh sb="0" eb="3">
      <t>ダイリテン</t>
    </rPh>
    <phoneticPr fontId="1"/>
  </si>
  <si>
    <t>集団コード</t>
    <rPh sb="0" eb="2">
      <t>シュウダン</t>
    </rPh>
    <phoneticPr fontId="1"/>
  </si>
  <si>
    <t>8</t>
    <phoneticPr fontId="1"/>
  </si>
  <si>
    <t>還付金付</t>
    <rPh sb="0" eb="3">
      <t>カンプキン</t>
    </rPh>
    <rPh sb="3" eb="4">
      <t>ツキ</t>
    </rPh>
    <phoneticPr fontId="1"/>
  </si>
  <si>
    <t>514</t>
    <phoneticPr fontId="1"/>
  </si>
  <si>
    <t>20-00002</t>
    <phoneticPr fontId="1"/>
  </si>
  <si>
    <t>000000-0</t>
    <phoneticPr fontId="1"/>
  </si>
  <si>
    <t>000</t>
    <phoneticPr fontId="1"/>
  </si>
  <si>
    <t>入力文字が10文字、11文字以外でないかチェック</t>
    <rPh sb="0" eb="2">
      <t>ニュウリョク</t>
    </rPh>
    <rPh sb="2" eb="4">
      <t>モジ</t>
    </rPh>
    <phoneticPr fontId="2"/>
  </si>
  <si>
    <t>入力エラーがあります。項目＝証券番号 理由=10桁あるいは11桁で入力してください。</t>
    <phoneticPr fontId="1"/>
  </si>
  <si>
    <t>半角英数かチェック</t>
  </si>
  <si>
    <t>入力エラーがあります。項目＝証券番号 理由=半角英数字で入力してください。</t>
    <rPh sb="0" eb="2">
      <t>ニュウリョク</t>
    </rPh>
    <rPh sb="11" eb="13">
      <t>コウモク</t>
    </rPh>
    <rPh sb="14" eb="16">
      <t>ショウケン</t>
    </rPh>
    <rPh sb="16" eb="18">
      <t>バンゴウ</t>
    </rPh>
    <rPh sb="19" eb="21">
      <t>リユウ</t>
    </rPh>
    <rPh sb="22" eb="24">
      <t>ハンカク</t>
    </rPh>
    <rPh sb="24" eb="27">
      <t>エイスウジ</t>
    </rPh>
    <rPh sb="28" eb="30">
      <t>ニュウリョク</t>
    </rPh>
    <phoneticPr fontId="1"/>
  </si>
  <si>
    <t>以下の正規表現を使用。
^[0-9a-zA-Z]*$</t>
    <rPh sb="0" eb="2">
      <t>イカ</t>
    </rPh>
    <rPh sb="3" eb="7">
      <t>セイキヒョウゲン</t>
    </rPh>
    <rPh sb="8" eb="10">
      <t>シヨウ</t>
    </rPh>
    <phoneticPr fontId="49"/>
  </si>
  <si>
    <t>入力文字の体系チェック</t>
    <rPh sb="0" eb="4">
      <t>ニュウ</t>
    </rPh>
    <phoneticPr fontId="2"/>
  </si>
  <si>
    <t>入力エラーがあります。項目＝証券番号 理由=先頭1桁目は数字または英字、2桁目以降は数字のみを設定してください。</t>
    <phoneticPr fontId="1"/>
  </si>
  <si>
    <t>以下の正規表現を使用。
^[0-9a-zA-Z][0-9]*$</t>
    <rPh sb="0" eb="2">
      <t>イカ</t>
    </rPh>
    <rPh sb="3" eb="7">
      <t>セイキヒョウゲン</t>
    </rPh>
    <rPh sb="8" eb="10">
      <t>シヨウ</t>
    </rPh>
    <phoneticPr fontId="49"/>
  </si>
  <si>
    <t>リクエスト</t>
  </si>
  <si>
    <t>1)サービス共通前処理を実施する。</t>
    <rPh sb="6" eb="8">
      <t>キョウツウ</t>
    </rPh>
    <rPh sb="8" eb="11">
      <t>マエショリ</t>
    </rPh>
    <rPh sb="12" eb="14">
      <t>ジッシ</t>
    </rPh>
    <phoneticPr fontId="1"/>
  </si>
  <si>
    <t>HTTPヘッダ</t>
  </si>
  <si>
    <t>2)入力バリデーションを行う。</t>
    <rPh sb="2" eb="4">
      <t>ニュウリョク</t>
    </rPh>
    <rPh sb="12" eb="13">
      <t>オコナ</t>
    </rPh>
    <phoneticPr fontId="1"/>
  </si>
  <si>
    <t>「入力チェック定義」シートに従い、入力バリデーションを実施する。</t>
    <phoneticPr fontId="1"/>
  </si>
  <si>
    <t>要求元アプリコード</t>
  </si>
  <si>
    <t>要求者グループ</t>
  </si>
  <si>
    <t>ユーザ所属コード</t>
  </si>
  <si>
    <t>リクエストの証券番号を「証券番号」リストとする。</t>
    <rPh sb="6" eb="8">
      <t>ショウケン</t>
    </rPh>
    <rPh sb="8" eb="10">
      <t>バンゴウ</t>
    </rPh>
    <rPh sb="12" eb="14">
      <t>ショウケン</t>
    </rPh>
    <rPh sb="14" eb="16">
      <t>バンゴウ</t>
    </rPh>
    <phoneticPr fontId="1"/>
  </si>
  <si>
    <t>ユーザグループ</t>
  </si>
  <si>
    <t>「証券番号」リストの数だけ、以下｛ ｝内を繰り返し処理する。　　</t>
    <rPh sb="1" eb="3">
      <t>ショウケン</t>
    </rPh>
    <rPh sb="3" eb="5">
      <t>バンゴウ</t>
    </rPh>
    <phoneticPr fontId="1"/>
  </si>
  <si>
    <t>{</t>
    <phoneticPr fontId="1"/>
  </si>
  <si>
    <t>No</t>
    <phoneticPr fontId="4"/>
  </si>
  <si>
    <t>入力値</t>
    <rPh sb="0" eb="3">
      <t>ニュウリョクチ</t>
    </rPh>
    <phoneticPr fontId="4"/>
  </si>
  <si>
    <t>CIS</t>
  </si>
  <si>
    <t>・リクエスト</t>
    <phoneticPr fontId="1"/>
  </si>
  <si>
    <t>CISへの接続エラーのとき</t>
    <rPh sb="5" eb="7">
      <t>セツゾク</t>
    </rPh>
    <phoneticPr fontId="1"/>
  </si>
  <si>
    <t>⇒</t>
  </si>
  <si>
    <t>共通エラー処理参照。</t>
  </si>
  <si>
    <t>サービスID</t>
    <phoneticPr fontId="4"/>
  </si>
  <si>
    <t>・業務処理内でエラーが発生した</t>
    <phoneticPr fontId="1"/>
  </si>
  <si>
    <t>入力データ</t>
    <phoneticPr fontId="4"/>
  </si>
  <si>
    <t>リクエスト.証券番号</t>
    <rPh sb="6" eb="8">
      <t>ショウケン</t>
    </rPh>
    <rPh sb="8" eb="10">
      <t>バンゴウ</t>
    </rPh>
    <phoneticPr fontId="1"/>
  </si>
  <si>
    <t>}</t>
    <phoneticPr fontId="1"/>
  </si>
  <si>
    <t>正常終了</t>
    <rPh sb="0" eb="2">
      <t>セイジョウ</t>
    </rPh>
    <rPh sb="2" eb="4">
      <t>シュウリョウ</t>
    </rPh>
    <phoneticPr fontId="4"/>
  </si>
  <si>
    <t>4) レスポンスを返却する</t>
    <rPh sb="9" eb="11">
      <t>ヘンキャク</t>
    </rPh>
    <phoneticPr fontId="1"/>
  </si>
  <si>
    <t>レスポンス</t>
  </si>
  <si>
    <t>ステータス</t>
    <phoneticPr fontId="1"/>
  </si>
  <si>
    <t>ボディ</t>
  </si>
  <si>
    <t>レスポンスを返却する。</t>
    <phoneticPr fontId="1"/>
  </si>
  <si>
    <t>予期せぬエラーのとき</t>
    <rPh sb="0" eb="2">
      <t>ヨキ</t>
    </rPh>
    <phoneticPr fontId="1"/>
  </si>
  <si>
    <t>・予期せぬ例外が発生した</t>
    <phoneticPr fontId="1"/>
  </si>
  <si>
    <t>"STQ132001"</t>
    <phoneticPr fontId="1"/>
  </si>
  <si>
    <t>STQ132001</t>
    <phoneticPr fontId="1"/>
  </si>
  <si>
    <t>リクエスト</t>
    <phoneticPr fontId="1"/>
  </si>
  <si>
    <t>証券番号</t>
    <rPh sb="0" eb="4">
      <t>ショウケンバ</t>
    </rPh>
    <phoneticPr fontId="1"/>
  </si>
  <si>
    <t>上記取得結果を「CIS入金履歴情報」とする。</t>
    <rPh sb="0" eb="2">
      <t>ジョウキ</t>
    </rPh>
    <rPh sb="2" eb="4">
      <t>シュトク</t>
    </rPh>
    <rPh sb="4" eb="6">
      <t>ケッカ</t>
    </rPh>
    <rPh sb="11" eb="13">
      <t>ニュウキン</t>
    </rPh>
    <rPh sb="13" eb="17">
      <t>リレキジョウホウ</t>
    </rPh>
    <phoneticPr fontId="1"/>
  </si>
  <si>
    <t>⇒</t>
    <phoneticPr fontId="1"/>
  </si>
  <si>
    <t>入金履歴情報</t>
    <phoneticPr fontId="1"/>
  </si>
  <si>
    <t>object</t>
    <phoneticPr fontId="1"/>
  </si>
  <si>
    <t>3) 入金履歴情報の取得処理を行う</t>
    <rPh sb="10" eb="12">
      <t>シュトク</t>
    </rPh>
    <rPh sb="12" eb="14">
      <t>ショリ</t>
    </rPh>
    <rPh sb="15" eb="16">
      <t>オコナ</t>
    </rPh>
    <phoneticPr fontId="1"/>
  </si>
  <si>
    <t>premCllctHistoryInfo</t>
    <phoneticPr fontId="1"/>
  </si>
  <si>
    <t>prod</t>
    <phoneticPr fontId="1"/>
  </si>
  <si>
    <t>prodName</t>
    <phoneticPr fontId="1"/>
  </si>
  <si>
    <t>polhFullNme</t>
    <phoneticPr fontId="1"/>
  </si>
  <si>
    <t>polhSex</t>
    <phoneticPr fontId="1"/>
  </si>
  <si>
    <t>insuredFullNme</t>
    <phoneticPr fontId="1"/>
  </si>
  <si>
    <t>insuredSex</t>
    <phoneticPr fontId="1"/>
  </si>
  <si>
    <t>status</t>
    <phoneticPr fontId="1"/>
  </si>
  <si>
    <t>refundMessage</t>
    <phoneticPr fontId="1"/>
  </si>
  <si>
    <t>agencyCode</t>
    <phoneticPr fontId="1"/>
  </si>
  <si>
    <t>cbcCode</t>
    <phoneticPr fontId="1"/>
  </si>
  <si>
    <t>grpCode</t>
    <phoneticPr fontId="1"/>
  </si>
  <si>
    <t>10～11</t>
    <phoneticPr fontId="1"/>
  </si>
  <si>
    <t>]</t>
  </si>
  <si>
    <t>入金ヒストリー</t>
    <rPh sb="0" eb="2">
      <t>ニュウキン</t>
    </rPh>
    <phoneticPr fontId="1"/>
  </si>
  <si>
    <t>入金状況</t>
    <phoneticPr fontId="1"/>
  </si>
  <si>
    <t>premCllctStatus</t>
    <phoneticPr fontId="1"/>
  </si>
  <si>
    <t>入金額</t>
    <phoneticPr fontId="1"/>
  </si>
  <si>
    <t>premCllctAmount</t>
    <phoneticPr fontId="1"/>
  </si>
  <si>
    <t>振込日</t>
    <phoneticPr fontId="1"/>
  </si>
  <si>
    <t>furiDate</t>
    <phoneticPr fontId="1"/>
  </si>
  <si>
    <t>入金日</t>
    <phoneticPr fontId="1"/>
  </si>
  <si>
    <t>premCllctDate</t>
    <phoneticPr fontId="1"/>
  </si>
  <si>
    <t>入金経路</t>
    <rPh sb="0" eb="2">
      <t>ニュウキン</t>
    </rPh>
    <rPh sb="2" eb="4">
      <t>ケイロ</t>
    </rPh>
    <phoneticPr fontId="1"/>
  </si>
  <si>
    <t>premCllctRoute</t>
    <phoneticPr fontId="1"/>
  </si>
  <si>
    <t>返金事由</t>
    <rPh sb="0" eb="2">
      <t>ヘンキン</t>
    </rPh>
    <rPh sb="2" eb="4">
      <t>ジユウ</t>
    </rPh>
    <phoneticPr fontId="1"/>
  </si>
  <si>
    <t>勘定科目</t>
    <rPh sb="0" eb="2">
      <t>カンジョウ</t>
    </rPh>
    <rPh sb="2" eb="4">
      <t>カモク</t>
    </rPh>
    <phoneticPr fontId="1"/>
  </si>
  <si>
    <t>suspenseNo</t>
    <phoneticPr fontId="1"/>
  </si>
  <si>
    <t>string</t>
    <phoneticPr fontId="1"/>
  </si>
  <si>
    <t>8</t>
    <phoneticPr fontId="1"/>
  </si>
  <si>
    <t>refundReason</t>
    <phoneticPr fontId="1"/>
  </si>
  <si>
    <t>premCllctNo</t>
    <phoneticPr fontId="1"/>
  </si>
  <si>
    <t>accountName</t>
    <phoneticPr fontId="1"/>
  </si>
  <si>
    <t>払込期日（TO）</t>
    <phoneticPr fontId="1"/>
  </si>
  <si>
    <t>payDateFrom</t>
    <phoneticPr fontId="1"/>
  </si>
  <si>
    <t>payDateTo</t>
    <phoneticPr fontId="1"/>
  </si>
  <si>
    <t>32701</t>
    <phoneticPr fontId="1"/>
  </si>
  <si>
    <t>・値が連携されない項目は空文字として扱う。</t>
  </si>
  <si>
    <t>・値の前後の空白を除去する。</t>
  </si>
  <si>
    <t>入金履歴リスト</t>
    <rPh sb="0" eb="2">
      <t>ニュウキン</t>
    </rPh>
    <rPh sb="2" eb="4">
      <t>リレキ</t>
    </rPh>
    <phoneticPr fontId="1"/>
  </si>
  <si>
    <t>premCllctHistoryList</t>
    <phoneticPr fontId="1"/>
  </si>
  <si>
    <t>1.01</t>
    <phoneticPr fontId="1"/>
  </si>
  <si>
    <t>{</t>
    <phoneticPr fontId="1"/>
  </si>
  <si>
    <t>"premCllctHistoryInfo": {</t>
    <phoneticPr fontId="1"/>
  </si>
  <si>
    <t>"prod": "708",</t>
    <phoneticPr fontId="1"/>
  </si>
  <si>
    <t>"prodName": "生きるためのがん保険Ｄａｙｓ１プラス",</t>
    <phoneticPr fontId="1"/>
  </si>
  <si>
    <t>"polNo": "12345678901",</t>
    <phoneticPr fontId="1"/>
  </si>
  <si>
    <t>"polhFullNme": "ﾏﾀｻﾊ ﾃｼﾆｻ",</t>
    <phoneticPr fontId="1"/>
  </si>
  <si>
    <t>"polhSex": "男",</t>
    <phoneticPr fontId="1"/>
  </si>
  <si>
    <t>"insuredFullNme": "ﾏﾀｻﾊ ﾃｼﾆｻ",</t>
    <phoneticPr fontId="1"/>
  </si>
  <si>
    <t>"insuredSex": "男",</t>
    <phoneticPr fontId="1"/>
  </si>
  <si>
    <t>"status": "000-0",</t>
    <phoneticPr fontId="1"/>
  </si>
  <si>
    <t>"refundMessage": "還付金付",</t>
    <phoneticPr fontId="1"/>
  </si>
  <si>
    <t>"agencyCode": "20-00002",</t>
    <phoneticPr fontId="1"/>
  </si>
  <si>
    <t>"cbcCode": "514",</t>
    <phoneticPr fontId="1"/>
  </si>
  <si>
    <t>"grpCode": "000000-0",</t>
    <phoneticPr fontId="1"/>
  </si>
  <si>
    <t>"premCllctStatus": "000",</t>
    <phoneticPr fontId="1"/>
  </si>
  <si>
    <t>"premCllctAmount": "32701",</t>
    <phoneticPr fontId="1"/>
  </si>
  <si>
    <t>"premCllctHistoryList": [</t>
    <phoneticPr fontId="1"/>
  </si>
  <si>
    <t>}</t>
    <phoneticPr fontId="1"/>
  </si>
  <si>
    <t>http://localhost:9080/servicing/v1/collect/12345678901</t>
    <phoneticPr fontId="1"/>
  </si>
  <si>
    <t>本項目の取り得る値と意味は以下の通り
　"還付金付"：健康還付金付商品の場合
　""：上記以外</t>
    <rPh sb="21" eb="24">
      <t>カンプキン</t>
    </rPh>
    <rPh sb="24" eb="25">
      <t>ツ</t>
    </rPh>
    <rPh sb="36" eb="38">
      <t>バアイ</t>
    </rPh>
    <rPh sb="43" eb="45">
      <t>ジョウキ</t>
    </rPh>
    <rPh sb="45" eb="47">
      <t>イガイ</t>
    </rPh>
    <phoneticPr fontId="1"/>
  </si>
  <si>
    <t>NES1001E</t>
  </si>
  <si>
    <t>1.02</t>
    <phoneticPr fontId="1"/>
  </si>
  <si>
    <t>リクエスト項目を証券番号のみとする対応として、以下修正
・入力チェック定義シートの請求経路を削除</t>
    <rPh sb="29" eb="31">
      <t>ニュウリョク</t>
    </rPh>
    <rPh sb="35" eb="37">
      <t>テイギ</t>
    </rPh>
    <rPh sb="41" eb="43">
      <t>セイキュウ</t>
    </rPh>
    <rPh sb="43" eb="45">
      <t>ケイロ</t>
    </rPh>
    <rPh sb="46" eb="48">
      <t>サクジョ</t>
    </rPh>
    <phoneticPr fontId="1"/>
  </si>
  <si>
    <t>0)前提事項</t>
    <rPh sb="2" eb="4">
      <t>ゼンテイ</t>
    </rPh>
    <rPh sb="4" eb="6">
      <t>ジコウ</t>
    </rPh>
    <phoneticPr fontId="1"/>
  </si>
  <si>
    <t>デバッグログとして出力する「業務種別」には「SQ132」を固定で設定する。</t>
    <rPh sb="9" eb="11">
      <t>シュツリョク</t>
    </rPh>
    <rPh sb="14" eb="16">
      <t>ギョウム</t>
    </rPh>
    <rPh sb="16" eb="18">
      <t>シュベツ</t>
    </rPh>
    <rPh sb="28" eb="30">
      <t>コテイ</t>
    </rPh>
    <rPh sb="31" eb="33">
      <t>セッテイ</t>
    </rPh>
    <phoneticPr fontId="1"/>
  </si>
  <si>
    <t>監視ログとして出力する「業務種別」には「SQ132」を固定で設定する。</t>
    <rPh sb="0" eb="2">
      <t>カンシ</t>
    </rPh>
    <rPh sb="7" eb="9">
      <t>シュツリョク</t>
    </rPh>
    <rPh sb="12" eb="14">
      <t>ギョウム</t>
    </rPh>
    <rPh sb="14" eb="16">
      <t>シュベツ</t>
    </rPh>
    <rPh sb="27" eb="29">
      <t>コテイ</t>
    </rPh>
    <rPh sb="30" eb="32">
      <t>セッテイ</t>
    </rPh>
    <phoneticPr fontId="1"/>
  </si>
  <si>
    <t>1.03</t>
    <phoneticPr fontId="1"/>
  </si>
  <si>
    <t>処理仕様シートに以下の修正を実施
・0)前提事項を追加</t>
    <phoneticPr fontId="1"/>
  </si>
  <si>
    <t>NES</t>
    <phoneticPr fontId="1"/>
  </si>
  <si>
    <t>1.04</t>
    <phoneticPr fontId="1"/>
  </si>
  <si>
    <t>「入金履歴情報のリスト」に格納した先頭の「入金履歴情報」をレスポンスとする。</t>
  </si>
  <si>
    <t>1.05</t>
    <phoneticPr fontId="1"/>
  </si>
  <si>
    <t xml:space="preserve">(  35 ) </t>
    <phoneticPr fontId="1"/>
  </si>
  <si>
    <t>"premCllctNo": "(  35 ) ",</t>
    <phoneticPr fontId="1"/>
  </si>
  <si>
    <t>"premChngCode": ": 123",</t>
    <phoneticPr fontId="1"/>
  </si>
  <si>
    <t>"premCllctRoute": ": 3456789012",</t>
    <phoneticPr fontId="1"/>
  </si>
  <si>
    <t>"refundReason": ": 345",</t>
    <phoneticPr fontId="1"/>
  </si>
  <si>
    <t>"accountName": ": 345678901",</t>
    <phoneticPr fontId="1"/>
  </si>
  <si>
    <t>"suspenseNo": ": 345678"</t>
    <phoneticPr fontId="1"/>
  </si>
  <si>
    <t>払込期日（FROM）</t>
    <phoneticPr fontId="1"/>
  </si>
  <si>
    <t>premAccountingYearMonth</t>
    <phoneticPr fontId="1"/>
  </si>
  <si>
    <t>入金計上年月</t>
    <rPh sb="0" eb="2">
      <t>ニュウキン</t>
    </rPh>
    <rPh sb="2" eb="4">
      <t>ケイジョウ</t>
    </rPh>
    <phoneticPr fontId="1"/>
  </si>
  <si>
    <t>premProcessDate</t>
    <phoneticPr fontId="1"/>
  </si>
  <si>
    <t>入金処理日</t>
    <rPh sb="0" eb="2">
      <t>ニュウキン</t>
    </rPh>
    <phoneticPr fontId="1"/>
  </si>
  <si>
    <t>サスペンス番号</t>
    <phoneticPr fontId="1"/>
  </si>
  <si>
    <t>入金異動コード</t>
    <phoneticPr fontId="1"/>
  </si>
  <si>
    <t>premChngCode</t>
    <phoneticPr fontId="1"/>
  </si>
  <si>
    <t>入金状況数</t>
    <rPh sb="0" eb="2">
      <t>ニュウキン</t>
    </rPh>
    <phoneticPr fontId="1"/>
  </si>
  <si>
    <t>集金代行コード</t>
    <rPh sb="2" eb="4">
      <t>ダイコウ</t>
    </rPh>
    <phoneticPr fontId="1"/>
  </si>
  <si>
    <t>還付金付MSG</t>
    <rPh sb="0" eb="3">
      <t>カンプキン</t>
    </rPh>
    <rPh sb="3" eb="4">
      <t>ツキ</t>
    </rPh>
    <phoneticPr fontId="1"/>
  </si>
  <si>
    <t>123</t>
    <phoneticPr fontId="1"/>
  </si>
  <si>
    <t>3456789012</t>
    <phoneticPr fontId="1"/>
  </si>
  <si>
    <t>345</t>
    <phoneticPr fontId="1"/>
  </si>
  <si>
    <t>345678901</t>
    <phoneticPr fontId="1"/>
  </si>
  <si>
    <t>345678</t>
    <phoneticPr fontId="1"/>
  </si>
  <si>
    <t>1.06</t>
    <phoneticPr fontId="1"/>
  </si>
  <si>
    <t xml:space="preserve">リクエストシートに以下の修正を実施
・リクエスト変数の種類をQueryPrameterからPathParameterに変更
・URLサンプルに上記修正を反映
レスポンスシートに以下の修正を実施
・レスポンス項目の構成を見直し
・日付型、金額の項目の備考欄に値の設定方法について記述
・デコードのTBDコメントを記述する項目の見直し
・QA確認が必要な項目についてTBDコメントを記述
・Bodyサンプルに上記修正を反映
処理仕様シートに以下の修正を実施
・CISの項目に対しての処理を記述。
・設計の保留を表していたTBDオブジェクトを削除
</t>
    <phoneticPr fontId="1"/>
  </si>
  <si>
    <t xml:space="preserve">開発時に設計の不備が見つかったため、以下の対応を実施
「処理仕様」シート
・「3) 入金履歴情報の取得処理を行う」のCISからレスポンスへ値を設定する処理の記述を修正
・「4) レスポンスを返却する」のレスポンスを特定する処理の記述を修正
・備考にTBDコメントを追加
</t>
    <phoneticPr fontId="1"/>
  </si>
  <si>
    <t xml:space="preserve">20202/14受領ATLAS設計書の内容を反映
「レスポンス」シート
・レスポンス情報はATLASと一致するように修正
</t>
    <phoneticPr fontId="1"/>
  </si>
  <si>
    <t>QA#35の対応として「レスポンス」シートに以下の修正を実施
・項目「払込期日（FROM）」と「払込期日（FROM）」の備考欄を修正</t>
    <rPh sb="6" eb="8">
      <t>タイオウ</t>
    </rPh>
    <rPh sb="64" eb="66">
      <t>シュウセイ</t>
    </rPh>
    <phoneticPr fontId="1"/>
  </si>
  <si>
    <t>以下のように"\"と","と": "を除去した値を設定する。
  ": " -&gt; ""
  ": \0" -&gt; "0"
  ": \100" -&gt; "100"
  ": \1,000" -&gt; "1000"</t>
    <phoneticPr fontId="1"/>
  </si>
  <si>
    <t>先頭のコロン(":")及び半角スペース(" ")を除いた値を設定する。</t>
  </si>
  <si>
    <t xml:space="preserve">先頭のコロン(":")及び半角スペース(" ")を除いた値を設定する。
</t>
  </si>
  <si>
    <t>1.07</t>
    <phoneticPr fontId="1"/>
  </si>
  <si>
    <t>「処理仕様」シートの入力情報欄を修正
・リクエスト以下のインデントを1つ繰り上げ
・リクエスト.クエリパラメータをリクエスト.パスパラメータに修正</t>
  </si>
  <si>
    <t>要求元情報</t>
  </si>
  <si>
    <t>パスパラメータ</t>
    <phoneticPr fontId="1"/>
  </si>
  <si>
    <t>証券番号をキーとして、顧客の入金履歴情報を返す。
件数：1件</t>
    <rPh sb="0" eb="4">
      <t>ショウケンバンゴウ</t>
    </rPh>
    <rPh sb="11" eb="13">
      <t>コキャク</t>
    </rPh>
    <rPh sb="14" eb="16">
      <t>ニュウキン</t>
    </rPh>
    <rPh sb="16" eb="18">
      <t>リレキ</t>
    </rPh>
    <rPh sb="18" eb="20">
      <t>ジョウホウ</t>
    </rPh>
    <rPh sb="21" eb="22">
      <t>カエ</t>
    </rPh>
    <rPh sb="25" eb="27">
      <t>ケンスウ</t>
    </rPh>
    <rPh sb="29" eb="30">
      <t>ケン</t>
    </rPh>
    <phoneticPr fontId="1"/>
  </si>
  <si>
    <t>1.08</t>
    <phoneticPr fontId="1"/>
  </si>
  <si>
    <t>「IF概要」シートの処理概要を以下の通り修正
・「証券番号と請求経路をキーとして、顧客の入金履歴情報を返す。」を「証券番号をキーとして、顧客の入金履歴情報を返す。」に修正
処理概要を以下の通り修正
・入力情報列のリクエストパラメータより、「請求経路」削除</t>
    <rPh sb="3" eb="5">
      <t>ガイヨウ</t>
    </rPh>
    <rPh sb="10" eb="12">
      <t>ショリ</t>
    </rPh>
    <rPh sb="12" eb="14">
      <t>ガイヨウ</t>
    </rPh>
    <rPh sb="15" eb="17">
      <t>イカ</t>
    </rPh>
    <rPh sb="18" eb="19">
      <t>トオ</t>
    </rPh>
    <rPh sb="20" eb="22">
      <t>シュウセイ</t>
    </rPh>
    <rPh sb="30" eb="32">
      <t>セイキュウ</t>
    </rPh>
    <rPh sb="32" eb="34">
      <t>ケイロ</t>
    </rPh>
    <rPh sb="83" eb="85">
      <t>シュウセイ</t>
    </rPh>
    <rPh sb="86" eb="88">
      <t>ショリ</t>
    </rPh>
    <rPh sb="88" eb="90">
      <t>ガイヨウ</t>
    </rPh>
    <rPh sb="91" eb="93">
      <t>イカ</t>
    </rPh>
    <rPh sb="94" eb="95">
      <t>トオ</t>
    </rPh>
    <rPh sb="96" eb="98">
      <t>シュウセイ</t>
    </rPh>
    <rPh sb="100" eb="102">
      <t>ニュウリョク</t>
    </rPh>
    <rPh sb="102" eb="104">
      <t>ジョウホウ</t>
    </rPh>
    <rPh sb="104" eb="105">
      <t>レツ</t>
    </rPh>
    <rPh sb="120" eb="122">
      <t>セイキュウ</t>
    </rPh>
    <rPh sb="122" eb="124">
      <t>ケイロ</t>
    </rPh>
    <rPh sb="125" eb="127">
      <t>サクジョ</t>
    </rPh>
    <phoneticPr fontId="1"/>
  </si>
  <si>
    <t>先頭のコロン(":")及び半角スペース(" ")を除いた値を設定する。</t>
    <phoneticPr fontId="1"/>
  </si>
  <si>
    <t>入金状況名称</t>
    <rPh sb="4" eb="6">
      <t>メイショウ</t>
    </rPh>
    <phoneticPr fontId="1"/>
  </si>
  <si>
    <t>premCllctStatusName</t>
    <phoneticPr fontId="1"/>
  </si>
  <si>
    <t>入金状況の値によって以下のように変換する
※該当しない値の場合は空文字を設定
000：正常
900：保険料より振り戻し</t>
    <rPh sb="0" eb="2">
      <t>ニュウキン</t>
    </rPh>
    <rPh sb="2" eb="4">
      <t>ジョウキョウ</t>
    </rPh>
    <rPh sb="5" eb="10">
      <t>アタイ</t>
    </rPh>
    <rPh sb="10" eb="12">
      <t>イカ</t>
    </rPh>
    <rPh sb="43" eb="45">
      <t>セイジョウ</t>
    </rPh>
    <rPh sb="50" eb="53">
      <t>ホケンリョウ</t>
    </rPh>
    <rPh sb="55" eb="56">
      <t>フ</t>
    </rPh>
    <rPh sb="57" eb="58">
      <t>モド</t>
    </rPh>
    <phoneticPr fontId="1"/>
  </si>
  <si>
    <t>9</t>
    <phoneticPr fontId="1"/>
  </si>
  <si>
    <t>正常</t>
    <rPh sb="0" eb="2">
      <t>セイジョウ</t>
    </rPh>
    <phoneticPr fontId="1"/>
  </si>
  <si>
    <t>"premCllctStatusName": "正常",</t>
    <rPh sb="24" eb="26">
      <t>セイジョウ</t>
    </rPh>
    <phoneticPr fontId="1"/>
  </si>
  <si>
    <t>1.09</t>
    <phoneticPr fontId="1"/>
  </si>
  <si>
    <t>Enrapt</t>
    <phoneticPr fontId="1"/>
  </si>
  <si>
    <t>ステータス名称</t>
    <rPh sb="5" eb="7">
      <t>メイショウ</t>
    </rPh>
    <phoneticPr fontId="1"/>
  </si>
  <si>
    <t>statusName</t>
    <phoneticPr fontId="1"/>
  </si>
  <si>
    <t>100</t>
    <phoneticPr fontId="1"/>
  </si>
  <si>
    <t>正常契約</t>
    <rPh sb="0" eb="4">
      <t>セイ</t>
    </rPh>
    <phoneticPr fontId="1"/>
  </si>
  <si>
    <t>集金代行名称</t>
    <rPh sb="2" eb="4">
      <t>ダイコウ</t>
    </rPh>
    <rPh sb="4" eb="6">
      <t>メ</t>
    </rPh>
    <phoneticPr fontId="1"/>
  </si>
  <si>
    <t>cbcName</t>
    <phoneticPr fontId="1"/>
  </si>
  <si>
    <t>ＡＰＳ</t>
  </si>
  <si>
    <t>集団名称</t>
    <rPh sb="0" eb="2">
      <t>シュウダン</t>
    </rPh>
    <rPh sb="2" eb="4">
      <t>メイショウ</t>
    </rPh>
    <phoneticPr fontId="1"/>
  </si>
  <si>
    <t>grpName</t>
    <phoneticPr fontId="1"/>
  </si>
  <si>
    <t>アフラック</t>
    <phoneticPr fontId="1"/>
  </si>
  <si>
    <t>"statusName": "正常契約",</t>
    <rPh sb="15" eb="19">
      <t>セイ</t>
    </rPh>
    <phoneticPr fontId="1"/>
  </si>
  <si>
    <t>"cbcName": "ＡＰＳ",</t>
    <phoneticPr fontId="1"/>
  </si>
  <si>
    <t>"grpName": "アフラック",</t>
    <phoneticPr fontId="1"/>
  </si>
  <si>
    <t>QA#68対応として、ステータス名称、集金代行名称、集団名称、入金状況名称を追加</t>
    <rPh sb="16" eb="18">
      <t>メイショウ</t>
    </rPh>
    <rPh sb="19" eb="21">
      <t>シュウキン</t>
    </rPh>
    <rPh sb="21" eb="23">
      <t>ダイコウ</t>
    </rPh>
    <rPh sb="23" eb="25">
      <t>メイショウ</t>
    </rPh>
    <rPh sb="26" eb="28">
      <t>シュウダン</t>
    </rPh>
    <rPh sb="28" eb="30">
      <t>メイショウ</t>
    </rPh>
    <phoneticPr fontId="1"/>
  </si>
  <si>
    <t>【機密】AANET契約照会_サービス仕様書_【共通】サービス設計書.xlsx</t>
    <phoneticPr fontId="1"/>
  </si>
  <si>
    <t>【機密】AANET契約照会_サービス仕様書_【共通】サービス設計書.xlsxの前処理を実施。</t>
    <rPh sb="43" eb="45">
      <t>ジッシ</t>
    </rPh>
    <phoneticPr fontId="1"/>
  </si>
  <si>
    <t>【機密】AANET契約照会_サービス仕様書_【共通】サービス設計書.xlsxの「CIS呼び出し処理」シート 初期化処理を実施。</t>
    <rPh sb="60" eb="62">
      <t>ジッシ</t>
    </rPh>
    <phoneticPr fontId="1"/>
  </si>
  <si>
    <t>【機密】AANET契約照会_サービス仕様書_【共通】サービス設計書.xlsxの「CIS呼び出し処理」シート 送信処理を以下のリクエストで実施。</t>
    <rPh sb="54" eb="56">
      <t>ソウシン</t>
    </rPh>
    <rPh sb="56" eb="58">
      <t>ショリ</t>
    </rPh>
    <rPh sb="59" eb="61">
      <t>イカ</t>
    </rPh>
    <rPh sb="68" eb="70">
      <t>ジッシ</t>
    </rPh>
    <phoneticPr fontId="1"/>
  </si>
  <si>
    <t>Q132.PROD</t>
    <phoneticPr fontId="1"/>
  </si>
  <si>
    <t>Q132.PNO</t>
    <phoneticPr fontId="1"/>
  </si>
  <si>
    <t>Q132.PRD_NME</t>
    <phoneticPr fontId="1"/>
  </si>
  <si>
    <t>20</t>
    <phoneticPr fontId="1"/>
  </si>
  <si>
    <t>Q132.PHN_NME</t>
    <phoneticPr fontId="1"/>
  </si>
  <si>
    <t>Q132.PHN_SEX</t>
    <phoneticPr fontId="1"/>
  </si>
  <si>
    <t>Q132.PIN_NME</t>
    <phoneticPr fontId="1"/>
  </si>
  <si>
    <t>Q132.PIN_SEX</t>
    <phoneticPr fontId="1"/>
  </si>
  <si>
    <t>1</t>
    <phoneticPr fontId="1"/>
  </si>
  <si>
    <t>Q132.STS</t>
    <phoneticPr fontId="1"/>
  </si>
  <si>
    <t>Q132.KANPU_MSG</t>
    <phoneticPr fontId="1"/>
  </si>
  <si>
    <t>Q132.AGT_CDE</t>
    <phoneticPr fontId="1"/>
  </si>
  <si>
    <t>Q132.CBC_CDE</t>
    <phoneticPr fontId="1"/>
  </si>
  <si>
    <t>Q132.GRP_CDE</t>
    <phoneticPr fontId="1"/>
  </si>
  <si>
    <t>68件作成
※CIS項目PAY_INFの各項目どれかに値が設定されている場合、リストに追加する。</t>
    <phoneticPr fontId="1"/>
  </si>
  <si>
    <t>Q132.PAY_INF[].PAY_HST_CNT</t>
    <phoneticPr fontId="1"/>
  </si>
  <si>
    <t>Q132.PAY_INF[].PAY_DUE_DTE</t>
    <phoneticPr fontId="1"/>
  </si>
  <si>
    <t>Q132.PAY_INF[].PAY_CHG_CDE</t>
    <phoneticPr fontId="1"/>
  </si>
  <si>
    <t>Q132.PAY_INF[].PAY_RTE</t>
    <phoneticPr fontId="1"/>
  </si>
  <si>
    <t>Q132.PAY_INF[].PAY_STS</t>
    <phoneticPr fontId="1"/>
  </si>
  <si>
    <t>Q132.PAY_INF[].PAY_RFN_RSN</t>
    <phoneticPr fontId="1"/>
  </si>
  <si>
    <t>Q132.PAY_INF[].PAY_SND_DTE</t>
    <phoneticPr fontId="1"/>
  </si>
  <si>
    <t>Q132.PAY_INF[].PAY_DTE</t>
    <phoneticPr fontId="1"/>
  </si>
  <si>
    <t>Q132.PAY_INF[].PAY_OPDTE</t>
    <phoneticPr fontId="1"/>
  </si>
  <si>
    <t>Q132.PAY_INF[].PAY_AMT</t>
    <phoneticPr fontId="1"/>
  </si>
  <si>
    <t>Q132.PAY_INF[].PAY_ACCT</t>
    <phoneticPr fontId="1"/>
  </si>
  <si>
    <t>Q132.PAY_INF[].PAY_CLSMON</t>
    <phoneticPr fontId="1"/>
  </si>
  <si>
    <t>Q132.PAY_INF[].PAY_SUS_NO</t>
    <phoneticPr fontId="1"/>
  </si>
  <si>
    <t>4</t>
    <phoneticPr fontId="1"/>
  </si>
  <si>
    <t>10</t>
    <phoneticPr fontId="1"/>
  </si>
  <si>
    <t>6</t>
    <phoneticPr fontId="1"/>
  </si>
  <si>
    <t>Enrapt</t>
  </si>
  <si>
    <t>取引ブック確定版受領による対応として、「レスポンス」シートを最新化</t>
  </si>
  <si>
    <t>1.10</t>
    <phoneticPr fontId="1"/>
  </si>
  <si>
    <t>集金代行コードをパラメータとして、取得したデコード値を設定する。
（参考：「【機密】AANET契約照会_サービス仕様書_【共通】サービス設計書.xlsx」の「マスターサービスを利用したデコード処理」）</t>
    <rPh sb="0" eb="4">
      <t>シュウキン</t>
    </rPh>
    <phoneticPr fontId="1"/>
  </si>
  <si>
    <t>集団コードをパラメータとして、取得したデコード値を設定する。
（参考：「【機密】AANET契約照会_サービス仕様書_【共通】サービス設計書.xlsx」の「マスターサービスを利用したデコード処理」）</t>
    <rPh sb="0" eb="2">
      <t>シュウダン</t>
    </rPh>
    <rPh sb="15" eb="17">
      <t>シュトク</t>
    </rPh>
    <rPh sb="23" eb="24">
      <t>チ</t>
    </rPh>
    <rPh sb="25" eb="27">
      <t>セッテイ</t>
    </rPh>
    <rPh sb="32" eb="34">
      <t>サンコウ</t>
    </rPh>
    <rPh sb="37" eb="39">
      <t>キミツ</t>
    </rPh>
    <rPh sb="45" eb="47">
      <t>ケイヤク</t>
    </rPh>
    <rPh sb="47" eb="49">
      <t>ショウカイ</t>
    </rPh>
    <rPh sb="54" eb="57">
      <t>シヨウショ</t>
    </rPh>
    <rPh sb="59" eb="61">
      <t>キョウツウ</t>
    </rPh>
    <rPh sb="66" eb="69">
      <t>セッケイショ</t>
    </rPh>
    <rPh sb="86" eb="88">
      <t>リヨウ</t>
    </rPh>
    <rPh sb="94" eb="96">
      <t>ショリ</t>
    </rPh>
    <phoneticPr fontId="1"/>
  </si>
  <si>
    <t>ステータスをパラメータとして、取得したデコード値を設定する。
（参考：「【機密】AANET契約照会_サービス仕様書_【共通】サービス設計書.xlsx」の「マスターサービスを利用したデコード処理」）</t>
    <phoneticPr fontId="1"/>
  </si>
  <si>
    <t>エラーメッセージ</t>
    <phoneticPr fontId="1"/>
  </si>
  <si>
    <t>errorMessage</t>
    <phoneticPr fontId="1"/>
  </si>
  <si>
    <t>Ｑ照会接続環境エラーの為、処理出来ません</t>
    <phoneticPr fontId="1"/>
  </si>
  <si>
    <t>ALA_OT_COM_INF.ERR_MSG_DSCRP</t>
    <phoneticPr fontId="1"/>
  </si>
  <si>
    <t>"errorMessage": "Ｑ照会接続環境エラーの為、処理出来ません",</t>
    <phoneticPr fontId="1"/>
  </si>
  <si>
    <t>1.11</t>
    <phoneticPr fontId="1"/>
  </si>
  <si>
    <t>先頭のコロン(":")及び半角スペース("△")を除いた値（"yy.MM-yy.MM"）から、ハイフン("-")を取り除いて前半のyy.MM部分を設定する</t>
    <phoneticPr fontId="1"/>
  </si>
  <si>
    <t>19.12</t>
    <phoneticPr fontId="1"/>
  </si>
  <si>
    <t>先頭のコロン(":")及び半角スペース("△")を除いた値（"yy.MM-yy.MM"）から、ハイフン("-")を取り除いて後半のyy.MM部分を設定する</t>
    <phoneticPr fontId="1"/>
  </si>
  <si>
    <t>"payDateFrom": "19.12",</t>
    <phoneticPr fontId="1"/>
  </si>
  <si>
    <t>"payDateTo": "19.12",</t>
    <phoneticPr fontId="1"/>
  </si>
  <si>
    <t>"furiDate": "19.12.25",</t>
    <phoneticPr fontId="1"/>
  </si>
  <si>
    <t>19.12.25</t>
    <phoneticPr fontId="1"/>
  </si>
  <si>
    <t>:△yy.MM.dd形式で連携されるため、先頭のコロン(":")及び半角スペース("△")を除いた値を設定する。</t>
    <rPh sb="51" eb="53">
      <t>セッテイ</t>
    </rPh>
    <phoneticPr fontId="1"/>
  </si>
  <si>
    <t>:△yy.MM形式で連携されるため、先頭のコロン(":")及び半角スペース("△")を除いた値を設定する。</t>
    <rPh sb="48" eb="50">
      <t>セッテイ</t>
    </rPh>
    <phoneticPr fontId="1"/>
  </si>
  <si>
    <t>"premCllctDate": "19.12.25",</t>
    <phoneticPr fontId="1"/>
  </si>
  <si>
    <t>"premProcessDate": "19.12.25",</t>
    <phoneticPr fontId="1"/>
  </si>
  <si>
    <t>"premAccountingYearMonth": "19.12",</t>
    <phoneticPr fontId="1"/>
  </si>
  <si>
    <t>1.12</t>
    <phoneticPr fontId="1"/>
  </si>
  <si>
    <t>「レスポンス」シートに従い、「エラーメッセージ」に「CIS入金履歴情報」の値を設定する。</t>
    <rPh sb="39" eb="41">
      <t>セッテイ</t>
    </rPh>
    <phoneticPr fontId="1"/>
  </si>
  <si>
    <t>「CIS入金履歴情報」の「Q132.PNO」が空でない場合、以下の処理を実施する。</t>
    <rPh sb="30" eb="32">
      <t>イカ</t>
    </rPh>
    <rPh sb="33" eb="35">
      <t>ショリ</t>
    </rPh>
    <rPh sb="36" eb="38">
      <t>ジッシ</t>
    </rPh>
    <phoneticPr fontId="1"/>
  </si>
  <si>
    <t>・「CIS入金履歴情報」の項目に対して以下の処理を実施する。</t>
    <phoneticPr fontId="1"/>
  </si>
  <si>
    <t>・「レスポンス」シートに従い、「CIS入金履歴情報」の値を「入金履歴情報」に設定する。</t>
    <phoneticPr fontId="1"/>
  </si>
  <si>
    <t>QA#47の対応として、「レスポンス」シートに以下の修正を実施
・エラーメッセージ追加</t>
    <rPh sb="23" eb="25">
      <t>イカ</t>
    </rPh>
    <rPh sb="26" eb="28">
      <t>シュウセイ</t>
    </rPh>
    <rPh sb="29" eb="31">
      <t>ジッシ</t>
    </rPh>
    <rPh sb="41" eb="43">
      <t>ツイカ</t>
    </rPh>
    <phoneticPr fontId="1"/>
  </si>
  <si>
    <t>QA#47の対応として、「処理仕様」シートに以下の修正を実施
・CISレスポンスに情報が存在しない場合、nullのオブジェクトを返却するよう修正</t>
    <rPh sb="13" eb="15">
      <t>ショリ</t>
    </rPh>
    <rPh sb="15" eb="17">
      <t>シヨウ</t>
    </rPh>
    <rPh sb="22" eb="24">
      <t>イカ</t>
    </rPh>
    <rPh sb="25" eb="27">
      <t>シュウセイ</t>
    </rPh>
    <rPh sb="28" eb="30">
      <t>ジッシ</t>
    </rPh>
    <rPh sb="41" eb="43">
      <t>ジョウホウ</t>
    </rPh>
    <rPh sb="44" eb="46">
      <t>ソンザイ</t>
    </rPh>
    <rPh sb="49" eb="51">
      <t>バアイ</t>
    </rPh>
    <rPh sb="64" eb="66">
      <t>ヘンキャク</t>
    </rPh>
    <rPh sb="70" eb="72">
      <t>シュウセイ</t>
    </rPh>
    <phoneticPr fontId="1"/>
  </si>
  <si>
    <t>1.13</t>
    <phoneticPr fontId="1"/>
  </si>
  <si>
    <t>QA#77 でCISリクエストの基盤伝播情報.ユーザー情報.ユーザーIDの設定値が確定したため、以下のように修正した。
「処理仕様」シート
・「入力情報」欄のリクエスト.HTTPヘッダ.要求元情報に「サービス利用ユーザ」を追加
・CIS呼び出し処理」シート 送信処理のリクエストからユーザーIDを削除</t>
    <phoneticPr fontId="1"/>
  </si>
  <si>
    <t>サービス利用ユーザ</t>
  </si>
  <si>
    <t>QA#71対応として、以下のように変更
・日付のyy.MM.dd形式のものは、string型 桁数8に変更。備考、値例とBodyサンプルも修正
・日付のyy.MM形式のものは、string型 桁数5に変更。備考、値例とBodyサンプルも修正</t>
    <rPh sb="5" eb="7">
      <t>タイオウ</t>
    </rPh>
    <rPh sb="11" eb="13">
      <t>イカ</t>
    </rPh>
    <rPh sb="17" eb="19">
      <t>ヘンコウ</t>
    </rPh>
    <rPh sb="21" eb="23">
      <t>ヒヅケ</t>
    </rPh>
    <rPh sb="32" eb="34">
      <t>ケイシキ</t>
    </rPh>
    <rPh sb="45" eb="46">
      <t>ガタ</t>
    </rPh>
    <rPh sb="47" eb="49">
      <t>ケタスウ</t>
    </rPh>
    <rPh sb="51" eb="53">
      <t>ヘンコウ</t>
    </rPh>
    <rPh sb="54" eb="56">
      <t>ビコウ</t>
    </rPh>
    <rPh sb="57" eb="58">
      <t>アタイ</t>
    </rPh>
    <rPh sb="58" eb="59">
      <t>レイ</t>
    </rPh>
    <rPh sb="69" eb="71">
      <t>シュウセイ</t>
    </rPh>
    <phoneticPr fontId="1"/>
  </si>
  <si>
    <t>1.14</t>
    <phoneticPr fontId="1"/>
  </si>
  <si>
    <t>「CIS入金履歴情報」の「Q132.PNO」が空の場合、「入金履歴情報」にnullを設定する。</t>
    <rPh sb="23" eb="24">
      <t>カラ</t>
    </rPh>
    <rPh sb="25" eb="27">
      <t>バアイ</t>
    </rPh>
    <rPh sb="42" eb="44">
      <t>セッテイ</t>
    </rPh>
    <phoneticPr fontId="1"/>
  </si>
  <si>
    <t>「エラーメッセージ」及び「入金履歴情報」を「入金履歴情報のリスト」に追加する。</t>
    <rPh sb="10" eb="11">
      <t>オヨ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</si>
</sst>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#,##0;\-#,##0;&quot;-&quot;"/>
  </numFmts>
  <fonts count="55">
    <font>
      <sz val="9"/>
      <color theme="1"/>
      <name val="メイリオ"/>
      <family val="2"/>
      <charset val="128"/>
    </font>
    <font>
      <sz val="6"/>
      <name val="メイリオ"/>
      <family val="2"/>
      <charset val="128"/>
    </font>
    <font>
      <sz val="14"/>
      <color theme="1"/>
      <name val="メイリオ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メイリオ"/>
      <family val="3"/>
      <charset val="128"/>
    </font>
    <font>
      <sz val="9"/>
      <name val="ＭＳ Ｐゴシック"/>
      <family val="3"/>
      <charset val="128"/>
    </font>
    <font>
      <sz val="9"/>
      <color theme="0"/>
      <name val="メイリオ"/>
      <family val="3"/>
      <charset val="128"/>
    </font>
    <font>
      <sz val="9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name val="メイリオ"/>
      <family val="3"/>
      <charset val="128"/>
    </font>
    <font>
      <sz val="9"/>
      <color rgb="FFFF0000"/>
      <name val="メイリオ"/>
      <family val="3"/>
      <charset val="128"/>
    </font>
    <font>
      <sz val="12"/>
      <color theme="1"/>
      <name val="ＭＳ Ｐゴシック"/>
      <family val="2"/>
      <charset val="128"/>
      <scheme val="minor"/>
    </font>
    <font>
      <u/>
      <sz val="9"/>
      <name val="メイリオ"/>
      <family val="3"/>
      <charset val="128"/>
    </font>
    <font>
      <b/>
      <sz val="9"/>
      <color theme="1"/>
      <name val="メイリオ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明朝"/>
      <family val="1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ＭＳ 明朝"/>
      <family val="1"/>
      <charset val="128"/>
    </font>
    <font>
      <sz val="14"/>
      <name val="ＭＳ ・団"/>
      <family val="1"/>
      <charset val="128"/>
    </font>
    <font>
      <sz val="10"/>
      <name val="ＭＳ Ｐゴシック"/>
      <family val="3"/>
      <charset val="128"/>
    </font>
    <font>
      <sz val="11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4"/>
      <name val="ＭＳ ゴシック"/>
      <family val="3"/>
      <charset val="128"/>
    </font>
    <font>
      <b/>
      <sz val="10.5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2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2"/>
      <name val="宋体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u/>
      <sz val="10"/>
      <color indexed="12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u/>
      <sz val="9"/>
      <color theme="10"/>
      <name val="メイリオ"/>
      <family val="2"/>
      <charset val="128"/>
    </font>
    <font>
      <sz val="6"/>
      <name val="ＭＳ Ｐゴシック"/>
      <family val="2"/>
      <charset val="128"/>
      <scheme val="minor"/>
    </font>
    <font>
      <sz val="16"/>
      <name val="メイリオ"/>
      <family val="3"/>
      <charset val="128"/>
    </font>
    <font>
      <sz val="9"/>
      <color rgb="FF0000FF"/>
      <name val="メイリオ"/>
      <family val="3"/>
      <charset val="128"/>
    </font>
    <font>
      <strike/>
      <sz val="9"/>
      <color rgb="FF0000FF"/>
      <name val="メイリオ"/>
      <family val="3"/>
      <charset val="128"/>
    </font>
    <font>
      <strike/>
      <sz val="9"/>
      <color rgb="FF7030A0"/>
      <name val="メイリオ"/>
      <family val="3"/>
      <charset val="128"/>
    </font>
    <font>
      <strike/>
      <sz val="9"/>
      <name val="メイリオ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18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</borders>
  <cellStyleXfs count="117">
    <xf numFmtId="0" fontId="0" fillId="0" borderId="0">
      <alignment vertical="center"/>
    </xf>
    <xf numFmtId="0" fontId="3" fillId="0" borderId="0"/>
    <xf numFmtId="0" fontId="6" fillId="0" borderId="0">
      <alignment vertical="center"/>
    </xf>
    <xf numFmtId="0" fontId="12" fillId="0" borderId="0"/>
    <xf numFmtId="0" fontId="12" fillId="0" borderId="0"/>
    <xf numFmtId="0" fontId="3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0" borderId="0">
      <alignment horizontal="left" vertical="center"/>
    </xf>
    <xf numFmtId="0" fontId="28" fillId="0" borderId="0">
      <alignment horizontal="left" vertical="center"/>
    </xf>
    <xf numFmtId="176" fontId="18" fillId="0" borderId="0" applyFill="0" applyBorder="0" applyAlignment="0"/>
    <xf numFmtId="0" fontId="19" fillId="0" borderId="16" applyNumberFormat="0" applyAlignment="0" applyProtection="0">
      <alignment horizontal="left" vertical="center"/>
    </xf>
    <xf numFmtId="0" fontId="19" fillId="0" borderId="9">
      <alignment horizontal="left" vertical="center"/>
    </xf>
    <xf numFmtId="0" fontId="15" fillId="0" borderId="0" applyBorder="0"/>
    <xf numFmtId="0" fontId="15" fillId="0" borderId="0"/>
    <xf numFmtId="0" fontId="20" fillId="0" borderId="0"/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6" fillId="24" borderId="0" applyAlignment="0">
      <alignment horizontal="center" vertical="center" wrapText="1"/>
    </xf>
    <xf numFmtId="0" fontId="30" fillId="25" borderId="17" applyNumberFormat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2" fillId="27" borderId="0"/>
    <xf numFmtId="0" fontId="23" fillId="24" borderId="18">
      <alignment horizontal="center" vertical="center"/>
    </xf>
    <xf numFmtId="0" fontId="3" fillId="28" borderId="19" applyNumberFormat="0" applyFont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7" fillId="0" borderId="0">
      <alignment vertical="top"/>
    </xf>
    <xf numFmtId="0" fontId="35" fillId="29" borderId="21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3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0" fontId="37" fillId="0" borderId="22" applyNumberFormat="0" applyFill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39" fillId="0" borderId="2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41" fillId="29" borderId="26" applyNumberFormat="0" applyAlignment="0" applyProtection="0">
      <alignment vertical="center"/>
    </xf>
    <xf numFmtId="0" fontId="42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44" fillId="11" borderId="21" applyNumberFormat="0" applyAlignment="0" applyProtection="0">
      <alignment vertical="center"/>
    </xf>
    <xf numFmtId="0" fontId="47" fillId="0" borderId="0">
      <alignment vertical="center"/>
    </xf>
    <xf numFmtId="0" fontId="16" fillId="0" borderId="0"/>
    <xf numFmtId="0" fontId="17" fillId="0" borderId="27" applyBorder="0">
      <alignment vertical="top"/>
    </xf>
    <xf numFmtId="0" fontId="22" fillId="0" borderId="0"/>
    <xf numFmtId="0" fontId="21" fillId="0" borderId="0"/>
    <xf numFmtId="0" fontId="24" fillId="0" borderId="0"/>
    <xf numFmtId="0" fontId="45" fillId="8" borderId="0" applyNumberFormat="0" applyBorder="0" applyAlignment="0" applyProtection="0">
      <alignment vertical="center"/>
    </xf>
    <xf numFmtId="0" fontId="19" fillId="0" borderId="28">
      <alignment horizontal="left" vertical="center"/>
    </xf>
    <xf numFmtId="0" fontId="3" fillId="28" borderId="29" applyNumberFormat="0" applyFont="0" applyAlignment="0" applyProtection="0">
      <alignment vertical="center"/>
    </xf>
    <xf numFmtId="0" fontId="35" fillId="29" borderId="30" applyNumberFormat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1" fillId="29" borderId="32" applyNumberFormat="0" applyAlignment="0" applyProtection="0">
      <alignment vertical="center"/>
    </xf>
    <xf numFmtId="0" fontId="44" fillId="11" borderId="30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5" fillId="29" borderId="45" applyNumberFormat="0" applyAlignment="0" applyProtection="0">
      <alignment vertical="center"/>
    </xf>
    <xf numFmtId="0" fontId="35" fillId="29" borderId="40" applyNumberFormat="0" applyAlignment="0" applyProtection="0">
      <alignment vertical="center"/>
    </xf>
    <xf numFmtId="0" fontId="3" fillId="28" borderId="39" applyNumberFormat="0" applyFont="0" applyAlignment="0" applyProtection="0">
      <alignment vertical="center"/>
    </xf>
    <xf numFmtId="0" fontId="40" fillId="0" borderId="41" applyNumberFormat="0" applyFill="0" applyAlignment="0" applyProtection="0">
      <alignment vertical="center"/>
    </xf>
    <xf numFmtId="0" fontId="44" fillId="11" borderId="40" applyNumberFormat="0" applyAlignment="0" applyProtection="0">
      <alignment vertical="center"/>
    </xf>
    <xf numFmtId="0" fontId="41" fillId="29" borderId="47" applyNumberFormat="0" applyAlignment="0" applyProtection="0">
      <alignment vertical="center"/>
    </xf>
    <xf numFmtId="0" fontId="40" fillId="0" borderId="46" applyNumberFormat="0" applyFill="0" applyAlignment="0" applyProtection="0">
      <alignment vertical="center"/>
    </xf>
    <xf numFmtId="0" fontId="35" fillId="29" borderId="45" applyNumberFormat="0" applyAlignment="0" applyProtection="0">
      <alignment vertical="center"/>
    </xf>
    <xf numFmtId="0" fontId="3" fillId="28" borderId="44" applyNumberFormat="0" applyFont="0" applyAlignment="0" applyProtection="0">
      <alignment vertical="center"/>
    </xf>
    <xf numFmtId="0" fontId="3" fillId="28" borderId="39" applyNumberFormat="0" applyFont="0" applyAlignment="0" applyProtection="0">
      <alignment vertical="center"/>
    </xf>
    <xf numFmtId="0" fontId="35" fillId="29" borderId="40" applyNumberFormat="0" applyAlignment="0" applyProtection="0">
      <alignment vertical="center"/>
    </xf>
    <xf numFmtId="0" fontId="40" fillId="0" borderId="41" applyNumberFormat="0" applyFill="0" applyAlignment="0" applyProtection="0">
      <alignment vertical="center"/>
    </xf>
    <xf numFmtId="0" fontId="41" fillId="29" borderId="42" applyNumberFormat="0" applyAlignment="0" applyProtection="0">
      <alignment vertical="center"/>
    </xf>
    <xf numFmtId="0" fontId="3" fillId="28" borderId="34" applyNumberFormat="0" applyFont="0" applyAlignment="0" applyProtection="0">
      <alignment vertical="center"/>
    </xf>
    <xf numFmtId="0" fontId="35" fillId="29" borderId="35" applyNumberFormat="0" applyAlignment="0" applyProtection="0">
      <alignment vertical="center"/>
    </xf>
    <xf numFmtId="0" fontId="44" fillId="11" borderId="40" applyNumberFormat="0" applyAlignment="0" applyProtection="0">
      <alignment vertical="center"/>
    </xf>
    <xf numFmtId="0" fontId="44" fillId="11" borderId="45" applyNumberFormat="0" applyAlignment="0" applyProtection="0">
      <alignment vertical="center"/>
    </xf>
    <xf numFmtId="0" fontId="40" fillId="0" borderId="36" applyNumberFormat="0" applyFill="0" applyAlignment="0" applyProtection="0">
      <alignment vertical="center"/>
    </xf>
    <xf numFmtId="0" fontId="41" fillId="29" borderId="37" applyNumberFormat="0" applyAlignment="0" applyProtection="0">
      <alignment vertical="center"/>
    </xf>
    <xf numFmtId="0" fontId="40" fillId="0" borderId="46" applyNumberFormat="0" applyFill="0" applyAlignment="0" applyProtection="0">
      <alignment vertical="center"/>
    </xf>
    <xf numFmtId="0" fontId="3" fillId="28" borderId="44" applyNumberFormat="0" applyFont="0" applyAlignment="0" applyProtection="0">
      <alignment vertical="center"/>
    </xf>
    <xf numFmtId="0" fontId="44" fillId="11" borderId="35" applyNumberFormat="0" applyAlignment="0" applyProtection="0">
      <alignment vertical="center"/>
    </xf>
    <xf numFmtId="0" fontId="19" fillId="0" borderId="43">
      <alignment horizontal="left" vertical="center"/>
    </xf>
    <xf numFmtId="0" fontId="41" fillId="29" borderId="42" applyNumberFormat="0" applyAlignment="0" applyProtection="0">
      <alignment vertical="center"/>
    </xf>
    <xf numFmtId="0" fontId="41" fillId="29" borderId="47" applyNumberFormat="0" applyAlignment="0" applyProtection="0">
      <alignment vertical="center"/>
    </xf>
    <xf numFmtId="0" fontId="19" fillId="0" borderId="38">
      <alignment horizontal="left" vertical="center"/>
    </xf>
    <xf numFmtId="0" fontId="3" fillId="28" borderId="34" applyNumberFormat="0" applyFont="0" applyAlignment="0" applyProtection="0">
      <alignment vertical="center"/>
    </xf>
    <xf numFmtId="0" fontId="35" fillId="29" borderId="35" applyNumberFormat="0" applyAlignment="0" applyProtection="0">
      <alignment vertical="center"/>
    </xf>
    <xf numFmtId="0" fontId="40" fillId="0" borderId="36" applyNumberFormat="0" applyFill="0" applyAlignment="0" applyProtection="0">
      <alignment vertical="center"/>
    </xf>
    <xf numFmtId="0" fontId="41" fillId="29" borderId="37" applyNumberFormat="0" applyAlignment="0" applyProtection="0">
      <alignment vertical="center"/>
    </xf>
    <xf numFmtId="0" fontId="44" fillId="11" borderId="35" applyNumberFormat="0" applyAlignment="0" applyProtection="0">
      <alignment vertical="center"/>
    </xf>
    <xf numFmtId="0" fontId="19" fillId="0" borderId="48">
      <alignment horizontal="left" vertical="center"/>
    </xf>
    <xf numFmtId="0" fontId="44" fillId="11" borderId="45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0" fontId="2" fillId="2" borderId="0" xfId="0" applyNumberFormat="1" applyFont="1" applyFill="1" applyAlignment="1">
      <alignment horizontal="left" vertical="top"/>
    </xf>
    <xf numFmtId="0" fontId="5" fillId="3" borderId="1" xfId="2" applyNumberFormat="1" applyFont="1" applyFill="1" applyBorder="1" applyAlignment="1">
      <alignment horizontal="center" vertical="top"/>
    </xf>
    <xf numFmtId="14" fontId="7" fillId="0" borderId="0" xfId="0" applyNumberFormat="1" applyFont="1" applyAlignment="1">
      <alignment horizontal="left" vertical="top"/>
    </xf>
    <xf numFmtId="0" fontId="7" fillId="0" borderId="0" xfId="0" applyNumberFormat="1" applyFont="1" applyAlignment="1">
      <alignment horizontal="left" vertical="top"/>
    </xf>
    <xf numFmtId="0" fontId="9" fillId="2" borderId="0" xfId="0" applyNumberFormat="1" applyFont="1" applyFill="1" applyAlignment="1">
      <alignment horizontal="left" vertical="top"/>
    </xf>
    <xf numFmtId="0" fontId="10" fillId="2" borderId="0" xfId="2" applyNumberFormat="1" applyFont="1" applyFill="1" applyBorder="1" applyAlignment="1">
      <alignment vertical="center"/>
    </xf>
    <xf numFmtId="0" fontId="9" fillId="0" borderId="0" xfId="0" applyNumberFormat="1" applyFont="1" applyAlignment="1">
      <alignment horizontal="left" vertical="top"/>
    </xf>
    <xf numFmtId="49" fontId="9" fillId="0" borderId="2" xfId="0" applyNumberFormat="1" applyFont="1" applyBorder="1" applyAlignment="1">
      <alignment horizontal="left" vertical="top"/>
    </xf>
    <xf numFmtId="14" fontId="9" fillId="0" borderId="3" xfId="0" applyNumberFormat="1" applyFont="1" applyBorder="1" applyAlignment="1">
      <alignment horizontal="left" vertical="top"/>
    </xf>
    <xf numFmtId="49" fontId="9" fillId="0" borderId="3" xfId="0" applyNumberFormat="1" applyFont="1" applyBorder="1" applyAlignment="1">
      <alignment horizontal="left" vertical="top"/>
    </xf>
    <xf numFmtId="49" fontId="9" fillId="0" borderId="4" xfId="0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9" fillId="0" borderId="0" xfId="0" applyFont="1">
      <alignment vertical="center"/>
    </xf>
    <xf numFmtId="0" fontId="9" fillId="0" borderId="8" xfId="0" applyNumberFormat="1" applyFont="1" applyFill="1" applyBorder="1" applyAlignment="1">
      <alignment horizontal="left" vertical="top"/>
    </xf>
    <xf numFmtId="0" fontId="9" fillId="0" borderId="9" xfId="0" applyNumberFormat="1" applyFont="1" applyBorder="1" applyAlignment="1">
      <alignment horizontal="left" vertical="top"/>
    </xf>
    <xf numFmtId="0" fontId="9" fillId="0" borderId="10" xfId="0" applyNumberFormat="1" applyFont="1" applyBorder="1" applyAlignment="1">
      <alignment horizontal="left" vertical="top"/>
    </xf>
    <xf numFmtId="49" fontId="9" fillId="0" borderId="0" xfId="0" applyNumberFormat="1" applyFont="1" applyBorder="1" applyAlignment="1">
      <alignment horizontal="left" vertical="top"/>
    </xf>
    <xf numFmtId="0" fontId="10" fillId="0" borderId="0" xfId="2" applyNumberFormat="1" applyFont="1" applyFill="1" applyBorder="1" applyAlignment="1">
      <alignment vertical="center"/>
    </xf>
    <xf numFmtId="0" fontId="10" fillId="4" borderId="0" xfId="2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vertical="center"/>
    </xf>
    <xf numFmtId="0" fontId="8" fillId="0" borderId="11" xfId="2" applyNumberFormat="1" applyFont="1" applyFill="1" applyBorder="1" applyAlignment="1">
      <alignment vertical="center"/>
    </xf>
    <xf numFmtId="0" fontId="8" fillId="0" borderId="12" xfId="2" applyNumberFormat="1" applyFont="1" applyFill="1" applyBorder="1" applyAlignment="1">
      <alignment vertical="center"/>
    </xf>
    <xf numFmtId="0" fontId="8" fillId="0" borderId="13" xfId="2" applyNumberFormat="1" applyFont="1" applyFill="1" applyBorder="1" applyAlignment="1">
      <alignment vertical="center"/>
    </xf>
    <xf numFmtId="0" fontId="8" fillId="0" borderId="14" xfId="2" applyNumberFormat="1" applyFont="1" applyFill="1" applyBorder="1" applyAlignment="1">
      <alignment vertical="center"/>
    </xf>
    <xf numFmtId="0" fontId="8" fillId="0" borderId="15" xfId="2" applyNumberFormat="1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top" wrapText="1"/>
    </xf>
    <xf numFmtId="49" fontId="8" fillId="0" borderId="5" xfId="0" applyNumberFormat="1" applyFont="1" applyBorder="1" applyAlignment="1">
      <alignment horizontal="left" vertical="top"/>
    </xf>
    <xf numFmtId="14" fontId="8" fillId="0" borderId="6" xfId="0" applyNumberFormat="1" applyFont="1" applyBorder="1" applyAlignment="1">
      <alignment horizontal="left" vertical="top"/>
    </xf>
    <xf numFmtId="49" fontId="8" fillId="0" borderId="6" xfId="0" applyNumberFormat="1" applyFont="1" applyBorder="1" applyAlignment="1">
      <alignment horizontal="left" vertical="top"/>
    </xf>
    <xf numFmtId="49" fontId="8" fillId="0" borderId="7" xfId="0" applyNumberFormat="1" applyFont="1" applyBorder="1" applyAlignment="1">
      <alignment horizontal="left" vertical="top" wrapText="1"/>
    </xf>
    <xf numFmtId="0" fontId="8" fillId="0" borderId="1" xfId="0" applyNumberFormat="1" applyFont="1" applyBorder="1" applyAlignment="1">
      <alignment horizontal="left" vertical="top" wrapText="1"/>
    </xf>
    <xf numFmtId="0" fontId="13" fillId="0" borderId="0" xfId="2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horizontal="left" vertical="top"/>
    </xf>
    <xf numFmtId="0" fontId="9" fillId="0" borderId="0" xfId="0" applyNumberFormat="1" applyFont="1" applyBorder="1" applyAlignment="1">
      <alignment horizontal="left" vertical="top"/>
    </xf>
    <xf numFmtId="0" fontId="5" fillId="0" borderId="0" xfId="2" applyNumberFormat="1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14" fillId="0" borderId="0" xfId="0" applyNumberFormat="1" applyFont="1" applyAlignment="1">
      <alignment horizontal="left" vertical="top"/>
    </xf>
    <xf numFmtId="49" fontId="8" fillId="0" borderId="0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top" wrapText="1"/>
    </xf>
    <xf numFmtId="0" fontId="8" fillId="0" borderId="0" xfId="0" applyNumberFormat="1" applyFont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top"/>
    </xf>
    <xf numFmtId="0" fontId="11" fillId="0" borderId="0" xfId="0" applyNumberFormat="1" applyFont="1" applyAlignment="1">
      <alignment horizontal="left" vertical="top"/>
    </xf>
    <xf numFmtId="0" fontId="5" fillId="3" borderId="8" xfId="2" applyNumberFormat="1" applyFont="1" applyFill="1" applyBorder="1" applyAlignment="1">
      <alignment horizontal="center" vertical="top"/>
    </xf>
    <xf numFmtId="49" fontId="8" fillId="0" borderId="1" xfId="0" applyNumberFormat="1" applyFont="1" applyBorder="1" applyAlignment="1">
      <alignment horizontal="center" vertical="top" wrapText="1"/>
    </xf>
    <xf numFmtId="0" fontId="9" fillId="0" borderId="0" xfId="0" applyNumberFormat="1" applyFont="1" applyFill="1" applyAlignment="1">
      <alignment horizontal="left" vertical="top"/>
    </xf>
    <xf numFmtId="0" fontId="9" fillId="0" borderId="0" xfId="0" applyFont="1">
      <alignment vertical="center"/>
    </xf>
    <xf numFmtId="0" fontId="8" fillId="0" borderId="33" xfId="0" applyFont="1" applyBorder="1">
      <alignment vertical="center"/>
    </xf>
    <xf numFmtId="0" fontId="9" fillId="0" borderId="14" xfId="0" applyFont="1" applyBorder="1">
      <alignment vertical="center"/>
    </xf>
    <xf numFmtId="0" fontId="9" fillId="0" borderId="14" xfId="0" applyNumberFormat="1" applyFont="1" applyBorder="1" applyAlignment="1">
      <alignment horizontal="left" vertical="top"/>
    </xf>
    <xf numFmtId="0" fontId="9" fillId="0" borderId="15" xfId="0" applyNumberFormat="1" applyFont="1" applyBorder="1" applyAlignment="1">
      <alignment horizontal="left" vertical="top"/>
    </xf>
    <xf numFmtId="0" fontId="9" fillId="0" borderId="13" xfId="0" applyNumberFormat="1" applyFont="1" applyFill="1" applyBorder="1" applyAlignment="1">
      <alignment horizontal="left" vertical="top"/>
    </xf>
    <xf numFmtId="0" fontId="5" fillId="3" borderId="49" xfId="2" applyNumberFormat="1" applyFont="1" applyFill="1" applyBorder="1" applyAlignment="1">
      <alignment horizontal="center" vertical="top"/>
    </xf>
    <xf numFmtId="0" fontId="8" fillId="0" borderId="49" xfId="0" applyNumberFormat="1" applyFont="1" applyBorder="1" applyAlignment="1">
      <alignment horizontal="center" vertical="top" wrapText="1"/>
    </xf>
    <xf numFmtId="14" fontId="9" fillId="0" borderId="0" xfId="0" applyNumberFormat="1" applyFont="1" applyAlignment="1">
      <alignment horizontal="left" vertical="top"/>
    </xf>
    <xf numFmtId="49" fontId="8" fillId="0" borderId="49" xfId="0" applyNumberFormat="1" applyFont="1" applyFill="1" applyBorder="1" applyAlignment="1">
      <alignment horizontal="left" vertical="top" wrapText="1"/>
    </xf>
    <xf numFmtId="0" fontId="8" fillId="0" borderId="49" xfId="0" applyNumberFormat="1" applyFont="1" applyBorder="1" applyAlignment="1">
      <alignment vertical="top" wrapText="1"/>
    </xf>
    <xf numFmtId="49" fontId="8" fillId="0" borderId="49" xfId="0" applyNumberFormat="1" applyFont="1" applyBorder="1" applyAlignment="1">
      <alignment vertical="top" wrapText="1"/>
    </xf>
    <xf numFmtId="49" fontId="8" fillId="0" borderId="49" xfId="0" applyNumberFormat="1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9" fillId="0" borderId="0" xfId="0" applyFont="1" applyFill="1">
      <alignment vertical="center"/>
    </xf>
    <xf numFmtId="0" fontId="0" fillId="0" borderId="0" xfId="0" applyFill="1" applyAlignment="1">
      <alignment vertical="top"/>
    </xf>
    <xf numFmtId="49" fontId="9" fillId="0" borderId="0" xfId="0" applyNumberFormat="1" applyFont="1" applyFill="1" applyBorder="1" applyAlignment="1">
      <alignment horizontal="left" vertical="top"/>
    </xf>
    <xf numFmtId="0" fontId="8" fillId="0" borderId="49" xfId="0" applyNumberFormat="1" applyFont="1" applyFill="1" applyBorder="1" applyAlignment="1">
      <alignment vertical="top" wrapText="1"/>
    </xf>
    <xf numFmtId="49" fontId="8" fillId="0" borderId="1" xfId="0" applyNumberFormat="1" applyFont="1" applyFill="1" applyBorder="1" applyAlignment="1">
      <alignment vertical="top" wrapText="1"/>
    </xf>
    <xf numFmtId="0" fontId="8" fillId="0" borderId="0" xfId="0" applyNumberFormat="1" applyFont="1" applyAlignment="1">
      <alignment vertical="center"/>
    </xf>
    <xf numFmtId="49" fontId="8" fillId="0" borderId="1" xfId="0" applyNumberFormat="1" applyFont="1" applyFill="1" applyBorder="1" applyAlignment="1">
      <alignment horizontal="center" vertical="top" wrapText="1"/>
    </xf>
    <xf numFmtId="49" fontId="8" fillId="0" borderId="49" xfId="0" applyNumberFormat="1" applyFont="1" applyFill="1" applyBorder="1" applyAlignment="1">
      <alignment horizontal="center" vertical="top" wrapText="1"/>
    </xf>
    <xf numFmtId="0" fontId="5" fillId="3" borderId="49" xfId="2" applyFont="1" applyFill="1" applyBorder="1" applyAlignment="1">
      <alignment horizontal="center" vertical="top"/>
    </xf>
    <xf numFmtId="0" fontId="5" fillId="3" borderId="49" xfId="2" applyFont="1" applyFill="1" applyBorder="1" applyAlignment="1">
      <alignment horizontal="center" vertical="top" wrapText="1"/>
    </xf>
    <xf numFmtId="0" fontId="9" fillId="2" borderId="0" xfId="0" applyFont="1" applyFill="1" applyAlignment="1">
      <alignment horizontal="left" vertical="top"/>
    </xf>
    <xf numFmtId="0" fontId="8" fillId="0" borderId="53" xfId="0" applyNumberFormat="1" applyFont="1" applyBorder="1" applyAlignment="1">
      <alignment horizontal="left" vertical="top" wrapText="1"/>
    </xf>
    <xf numFmtId="0" fontId="8" fillId="4" borderId="57" xfId="2" applyNumberFormat="1" applyFont="1" applyFill="1" applyBorder="1" applyAlignment="1">
      <alignment vertical="center"/>
    </xf>
    <xf numFmtId="0" fontId="8" fillId="4" borderId="56" xfId="2" applyNumberFormat="1" applyFont="1" applyFill="1" applyBorder="1" applyAlignment="1">
      <alignment vertical="center"/>
    </xf>
    <xf numFmtId="0" fontId="8" fillId="4" borderId="55" xfId="2" applyNumberFormat="1" applyFont="1" applyFill="1" applyBorder="1" applyAlignment="1">
      <alignment vertical="center"/>
    </xf>
    <xf numFmtId="0" fontId="8" fillId="0" borderId="54" xfId="0" applyNumberFormat="1" applyFont="1" applyBorder="1" applyAlignment="1">
      <alignment horizontal="left" vertical="top" wrapText="1"/>
    </xf>
    <xf numFmtId="0" fontId="8" fillId="0" borderId="52" xfId="0" applyNumberFormat="1" applyFont="1" applyBorder="1" applyAlignment="1">
      <alignment horizontal="left" vertical="top" wrapText="1"/>
    </xf>
    <xf numFmtId="0" fontId="8" fillId="0" borderId="0" xfId="0" applyNumberFormat="1" applyFont="1" applyFill="1" applyBorder="1" applyAlignment="1">
      <alignment vertical="center" wrapText="1"/>
    </xf>
    <xf numFmtId="0" fontId="8" fillId="0" borderId="0" xfId="0" applyNumberFormat="1" applyFont="1" applyFill="1" applyBorder="1" applyAlignment="1">
      <alignment horizontal="left" vertical="center" wrapText="1" indent="1"/>
    </xf>
    <xf numFmtId="0" fontId="8" fillId="0" borderId="0" xfId="0" applyNumberFormat="1" applyFont="1" applyFill="1" applyBorder="1" applyAlignment="1">
      <alignment horizontal="left" vertical="center" wrapText="1"/>
    </xf>
    <xf numFmtId="0" fontId="8" fillId="0" borderId="0" xfId="0" applyNumberFormat="1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left" vertical="top" wrapText="1" indent="1"/>
    </xf>
    <xf numFmtId="0" fontId="8" fillId="0" borderId="1" xfId="0" applyFont="1" applyFill="1" applyBorder="1" applyAlignment="1">
      <alignment vertical="top"/>
    </xf>
    <xf numFmtId="0" fontId="50" fillId="4" borderId="0" xfId="2" applyNumberFormat="1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left" vertical="top" wrapText="1" indent="2"/>
    </xf>
    <xf numFmtId="49" fontId="8" fillId="0" borderId="33" xfId="0" applyNumberFormat="1" applyFont="1" applyFill="1" applyBorder="1" applyAlignment="1">
      <alignment horizontal="left" vertical="top" wrapText="1"/>
    </xf>
    <xf numFmtId="0" fontId="51" fillId="0" borderId="0" xfId="0" applyFont="1">
      <alignment vertical="center"/>
    </xf>
    <xf numFmtId="0" fontId="8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 indent="1"/>
    </xf>
    <xf numFmtId="0" fontId="8" fillId="0" borderId="0" xfId="0" applyFont="1">
      <alignment vertical="center"/>
    </xf>
    <xf numFmtId="49" fontId="8" fillId="0" borderId="33" xfId="0" applyNumberFormat="1" applyFont="1" applyFill="1" applyBorder="1" applyAlignment="1">
      <alignment horizontal="center" vertical="top" wrapText="1"/>
    </xf>
    <xf numFmtId="49" fontId="8" fillId="0" borderId="49" xfId="0" applyNumberFormat="1" applyFont="1" applyBorder="1" applyAlignment="1">
      <alignment vertical="top"/>
    </xf>
    <xf numFmtId="49" fontId="8" fillId="0" borderId="0" xfId="0" applyNumberFormat="1" applyFont="1" applyFill="1" applyBorder="1" applyAlignment="1">
      <alignment horizontal="left" vertical="top" wrapText="1"/>
    </xf>
    <xf numFmtId="0" fontId="8" fillId="0" borderId="0" xfId="0" quotePrefix="1" applyFont="1" applyAlignment="1">
      <alignment horizontal="left" vertical="center" indent="1"/>
    </xf>
    <xf numFmtId="0" fontId="8" fillId="0" borderId="0" xfId="0" quotePrefix="1" applyFont="1" applyAlignment="1">
      <alignment horizontal="left" vertical="center" indent="2"/>
    </xf>
    <xf numFmtId="0" fontId="8" fillId="0" borderId="0" xfId="0" applyFont="1" applyAlignment="1">
      <alignment horizontal="left" vertical="center" indent="3"/>
    </xf>
    <xf numFmtId="0" fontId="8" fillId="0" borderId="0" xfId="0" quotePrefix="1" applyFont="1" applyAlignment="1">
      <alignment horizontal="left" vertical="center" indent="3"/>
    </xf>
    <xf numFmtId="0" fontId="8" fillId="0" borderId="0" xfId="0" quotePrefix="1" applyFont="1" applyAlignment="1">
      <alignment horizontal="left" vertical="center" indent="4"/>
    </xf>
    <xf numFmtId="0" fontId="9" fillId="0" borderId="0" xfId="0" applyFont="1" applyAlignment="1">
      <alignment vertical="top"/>
    </xf>
    <xf numFmtId="0" fontId="8" fillId="0" borderId="49" xfId="0" applyFont="1" applyFill="1" applyBorder="1" applyAlignment="1">
      <alignment vertical="top" wrapText="1"/>
    </xf>
    <xf numFmtId="0" fontId="8" fillId="0" borderId="0" xfId="0" applyFont="1" applyAlignment="1">
      <alignment vertical="top"/>
    </xf>
    <xf numFmtId="49" fontId="8" fillId="0" borderId="49" xfId="0" applyNumberFormat="1" applyFont="1" applyBorder="1" applyAlignment="1">
      <alignment horizontal="center" vertical="top" wrapText="1"/>
    </xf>
    <xf numFmtId="0" fontId="7" fillId="0" borderId="0" xfId="0" applyFont="1" applyAlignment="1">
      <alignment horizontal="left" vertical="top"/>
    </xf>
    <xf numFmtId="49" fontId="8" fillId="0" borderId="33" xfId="0" applyNumberFormat="1" applyFont="1" applyBorder="1" applyAlignment="1">
      <alignment vertical="top" wrapText="1"/>
    </xf>
    <xf numFmtId="49" fontId="8" fillId="0" borderId="33" xfId="0" applyNumberFormat="1" applyFont="1" applyBorder="1" applyAlignment="1">
      <alignment horizontal="left" vertical="top" wrapText="1" indent="1"/>
    </xf>
    <xf numFmtId="49" fontId="8" fillId="0" borderId="33" xfId="0" applyNumberFormat="1" applyFont="1" applyBorder="1" applyAlignment="1">
      <alignment horizontal="left" vertical="top" wrapText="1" indent="2"/>
    </xf>
    <xf numFmtId="0" fontId="8" fillId="0" borderId="33" xfId="0" applyFont="1" applyBorder="1" applyAlignment="1">
      <alignment vertical="top" wrapText="1"/>
    </xf>
    <xf numFmtId="49" fontId="8" fillId="0" borderId="33" xfId="0" applyNumberFormat="1" applyFont="1" applyBorder="1" applyAlignment="1">
      <alignment horizontal="center" vertical="top" wrapText="1"/>
    </xf>
    <xf numFmtId="49" fontId="8" fillId="0" borderId="33" xfId="0" applyNumberFormat="1" applyFont="1" applyBorder="1" applyAlignment="1">
      <alignment horizontal="left" vertical="top" wrapText="1"/>
    </xf>
    <xf numFmtId="49" fontId="8" fillId="0" borderId="33" xfId="0" applyNumberFormat="1" applyFont="1" applyBorder="1" applyAlignment="1">
      <alignment vertical="top"/>
    </xf>
    <xf numFmtId="0" fontId="52" fillId="0" borderId="0" xfId="0" applyFont="1">
      <alignment vertical="center"/>
    </xf>
    <xf numFmtId="0" fontId="52" fillId="0" borderId="0" xfId="0" applyFont="1" applyAlignment="1">
      <alignment vertical="top"/>
    </xf>
    <xf numFmtId="49" fontId="8" fillId="0" borderId="0" xfId="0" applyNumberFormat="1" applyFont="1" applyFill="1" applyBorder="1" applyAlignment="1">
      <alignment horizontal="left" vertical="top" indent="1"/>
    </xf>
    <xf numFmtId="49" fontId="8" fillId="0" borderId="0" xfId="0" applyNumberFormat="1" applyFont="1" applyFill="1" applyBorder="1" applyAlignment="1">
      <alignment horizontal="left" vertical="top" indent="2"/>
    </xf>
    <xf numFmtId="49" fontId="8" fillId="0" borderId="0" xfId="0" applyNumberFormat="1" applyFont="1" applyBorder="1" applyAlignment="1">
      <alignment horizontal="left" vertical="top" indent="2"/>
    </xf>
    <xf numFmtId="49" fontId="8" fillId="0" borderId="33" xfId="0" quotePrefix="1" applyNumberFormat="1" applyFont="1" applyBorder="1" applyAlignment="1">
      <alignment horizontal="left" vertical="top" wrapText="1"/>
    </xf>
    <xf numFmtId="0" fontId="8" fillId="0" borderId="58" xfId="0" applyFont="1" applyBorder="1" applyAlignment="1">
      <alignment vertical="center" wrapText="1"/>
    </xf>
    <xf numFmtId="0" fontId="8" fillId="0" borderId="0" xfId="2" applyFont="1">
      <alignment vertical="center"/>
    </xf>
    <xf numFmtId="0" fontId="8" fillId="0" borderId="11" xfId="2" applyFont="1" applyBorder="1">
      <alignment vertical="center"/>
    </xf>
    <xf numFmtId="0" fontId="8" fillId="0" borderId="12" xfId="2" applyFont="1" applyBorder="1">
      <alignment vertical="center"/>
    </xf>
    <xf numFmtId="0" fontId="8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53" fillId="0" borderId="0" xfId="2" applyNumberFormat="1" applyFont="1" applyFill="1" applyBorder="1" applyAlignment="1">
      <alignment vertical="center"/>
    </xf>
    <xf numFmtId="49" fontId="8" fillId="0" borderId="59" xfId="0" applyNumberFormat="1" applyFont="1" applyBorder="1" applyAlignment="1">
      <alignment horizontal="left" vertical="top"/>
    </xf>
    <xf numFmtId="14" fontId="8" fillId="0" borderId="60" xfId="0" applyNumberFormat="1" applyFont="1" applyBorder="1" applyAlignment="1">
      <alignment horizontal="left" vertical="top"/>
    </xf>
    <xf numFmtId="49" fontId="8" fillId="0" borderId="60" xfId="0" applyNumberFormat="1" applyFont="1" applyBorder="1" applyAlignment="1">
      <alignment horizontal="left" vertical="top"/>
    </xf>
    <xf numFmtId="49" fontId="8" fillId="0" borderId="61" xfId="0" applyNumberFormat="1" applyFont="1" applyBorder="1" applyAlignment="1">
      <alignment horizontal="left" vertical="top" wrapText="1"/>
    </xf>
    <xf numFmtId="0" fontId="8" fillId="0" borderId="33" xfId="2" applyFont="1" applyBorder="1" applyAlignment="1">
      <alignment horizontal="left" vertical="top"/>
    </xf>
    <xf numFmtId="0" fontId="8" fillId="0" borderId="33" xfId="2" applyFont="1" applyBorder="1" applyAlignment="1">
      <alignment horizontal="center" vertical="top"/>
    </xf>
    <xf numFmtId="0" fontId="8" fillId="0" borderId="33" xfId="2" applyFont="1" applyBorder="1" applyAlignment="1">
      <alignment horizontal="left" vertical="top" wrapText="1"/>
    </xf>
    <xf numFmtId="0" fontId="54" fillId="0" borderId="0" xfId="2" applyNumberFormat="1" applyFont="1" applyFill="1" applyBorder="1" applyAlignment="1">
      <alignment vertical="center"/>
    </xf>
    <xf numFmtId="0" fontId="14" fillId="3" borderId="49" xfId="0" applyNumberFormat="1" applyFont="1" applyFill="1" applyBorder="1" applyAlignment="1">
      <alignment horizontal="center" vertical="top"/>
    </xf>
    <xf numFmtId="0" fontId="14" fillId="3" borderId="8" xfId="0" applyNumberFormat="1" applyFont="1" applyFill="1" applyBorder="1" applyAlignment="1">
      <alignment horizontal="center" vertical="top"/>
    </xf>
    <xf numFmtId="0" fontId="14" fillId="3" borderId="9" xfId="0" applyNumberFormat="1" applyFont="1" applyFill="1" applyBorder="1" applyAlignment="1">
      <alignment horizontal="center" vertical="top"/>
    </xf>
    <xf numFmtId="0" fontId="14" fillId="3" borderId="10" xfId="0" applyNumberFormat="1" applyFont="1" applyFill="1" applyBorder="1" applyAlignment="1">
      <alignment horizontal="center" vertical="top"/>
    </xf>
    <xf numFmtId="0" fontId="8" fillId="5" borderId="33" xfId="2" applyNumberFormat="1" applyFont="1" applyFill="1" applyBorder="1" applyAlignment="1">
      <alignment horizontal="center" vertical="center"/>
    </xf>
    <xf numFmtId="0" fontId="8" fillId="0" borderId="50" xfId="0" applyNumberFormat="1" applyFont="1" applyFill="1" applyBorder="1" applyAlignment="1">
      <alignment vertical="center" wrapText="1"/>
    </xf>
    <xf numFmtId="0" fontId="8" fillId="0" borderId="51" xfId="0" applyNumberFormat="1" applyFont="1" applyFill="1" applyBorder="1" applyAlignment="1">
      <alignment vertical="center" wrapText="1"/>
    </xf>
    <xf numFmtId="0" fontId="8" fillId="0" borderId="9" xfId="0" applyNumberFormat="1" applyFont="1" applyFill="1" applyBorder="1" applyAlignment="1">
      <alignment vertical="center" wrapText="1"/>
    </xf>
    <xf numFmtId="0" fontId="8" fillId="0" borderId="50" xfId="0" applyNumberFormat="1" applyFont="1" applyFill="1" applyBorder="1" applyAlignment="1">
      <alignment horizontal="left" vertical="center" wrapText="1"/>
    </xf>
    <xf numFmtId="0" fontId="8" fillId="0" borderId="9" xfId="0" applyNumberFormat="1" applyFont="1" applyFill="1" applyBorder="1" applyAlignment="1">
      <alignment horizontal="left" vertical="center" wrapText="1"/>
    </xf>
    <xf numFmtId="0" fontId="8" fillId="0" borderId="51" xfId="0" applyNumberFormat="1" applyFont="1" applyFill="1" applyBorder="1" applyAlignment="1">
      <alignment horizontal="left" vertical="center" wrapText="1"/>
    </xf>
    <xf numFmtId="0" fontId="8" fillId="0" borderId="50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51" xfId="0" applyFont="1" applyBorder="1" applyAlignment="1">
      <alignment horizontal="left" vertical="center" wrapText="1"/>
    </xf>
    <xf numFmtId="0" fontId="8" fillId="5" borderId="50" xfId="2" applyNumberFormat="1" applyFont="1" applyFill="1" applyBorder="1" applyAlignment="1">
      <alignment horizontal="center" vertical="center"/>
    </xf>
    <xf numFmtId="0" fontId="8" fillId="5" borderId="9" xfId="2" applyNumberFormat="1" applyFont="1" applyFill="1" applyBorder="1" applyAlignment="1">
      <alignment horizontal="center" vertical="center"/>
    </xf>
    <xf numFmtId="0" fontId="8" fillId="5" borderId="51" xfId="2" applyNumberFormat="1" applyFont="1" applyFill="1" applyBorder="1" applyAlignment="1">
      <alignment horizontal="center" vertical="center"/>
    </xf>
    <xf numFmtId="0" fontId="8" fillId="5" borderId="50" xfId="0" applyNumberFormat="1" applyFont="1" applyFill="1" applyBorder="1" applyAlignment="1">
      <alignment horizontal="center" vertical="center" wrapText="1"/>
    </xf>
    <xf numFmtId="0" fontId="8" fillId="5" borderId="51" xfId="0" applyNumberFormat="1" applyFont="1" applyFill="1" applyBorder="1" applyAlignment="1">
      <alignment horizontal="center" vertical="center" wrapText="1"/>
    </xf>
    <xf numFmtId="0" fontId="8" fillId="5" borderId="9" xfId="0" applyNumberFormat="1" applyFont="1" applyFill="1" applyBorder="1" applyAlignment="1">
      <alignment horizontal="center" vertical="center" wrapText="1"/>
    </xf>
  </cellXfs>
  <cellStyles count="117">
    <cellStyle name="20% - アクセント 1 2" xfId="6" xr:uid="{00000000-0005-0000-0000-000000000000}"/>
    <cellStyle name="20% - アクセント 2 2" xfId="7" xr:uid="{00000000-0005-0000-0000-000001000000}"/>
    <cellStyle name="20% - アクセント 3 2" xfId="8" xr:uid="{00000000-0005-0000-0000-000002000000}"/>
    <cellStyle name="20% - アクセント 4 2" xfId="9" xr:uid="{00000000-0005-0000-0000-000003000000}"/>
    <cellStyle name="20% - アクセント 5 2" xfId="10" xr:uid="{00000000-0005-0000-0000-000004000000}"/>
    <cellStyle name="20% - アクセント 6 2" xfId="11" xr:uid="{00000000-0005-0000-0000-000005000000}"/>
    <cellStyle name="40% - アクセント 1 2" xfId="12" xr:uid="{00000000-0005-0000-0000-000006000000}"/>
    <cellStyle name="40% - アクセント 2 2" xfId="13" xr:uid="{00000000-0005-0000-0000-000007000000}"/>
    <cellStyle name="40% - アクセント 3 2" xfId="14" xr:uid="{00000000-0005-0000-0000-000008000000}"/>
    <cellStyle name="40% - アクセント 4 2" xfId="15" xr:uid="{00000000-0005-0000-0000-000009000000}"/>
    <cellStyle name="40% - アクセント 5 2" xfId="16" xr:uid="{00000000-0005-0000-0000-00000A000000}"/>
    <cellStyle name="40% - アクセント 6 2" xfId="17" xr:uid="{00000000-0005-0000-0000-00000B000000}"/>
    <cellStyle name="60% - アクセント 1 2" xfId="18" xr:uid="{00000000-0005-0000-0000-00000C000000}"/>
    <cellStyle name="60% - アクセント 2 2" xfId="19" xr:uid="{00000000-0005-0000-0000-00000D000000}"/>
    <cellStyle name="60% - アクセント 3 2" xfId="20" xr:uid="{00000000-0005-0000-0000-00000E000000}"/>
    <cellStyle name="60% - アクセント 4 2" xfId="21" xr:uid="{00000000-0005-0000-0000-00000F000000}"/>
    <cellStyle name="60% - アクセント 5 2" xfId="22" xr:uid="{00000000-0005-0000-0000-000010000000}"/>
    <cellStyle name="60% - アクセント 6 2" xfId="23" xr:uid="{00000000-0005-0000-0000-000011000000}"/>
    <cellStyle name="AFLAC見出し1" xfId="24" xr:uid="{00000000-0005-0000-0000-000012000000}"/>
    <cellStyle name="AFLAC見出し2" xfId="25" xr:uid="{00000000-0005-0000-0000-000013000000}"/>
    <cellStyle name="Calc Currency (0)" xfId="26" xr:uid="{00000000-0005-0000-0000-000014000000}"/>
    <cellStyle name="Header1" xfId="27" xr:uid="{00000000-0005-0000-0000-000015000000}"/>
    <cellStyle name="Header2" xfId="28" xr:uid="{00000000-0005-0000-0000-000016000000}"/>
    <cellStyle name="Header2 2" xfId="71" xr:uid="{00000000-0005-0000-0000-000017000000}"/>
    <cellStyle name="Header2 2 2" xfId="103" xr:uid="{00000000-0005-0000-0000-000018000000}"/>
    <cellStyle name="Header2 2 3" xfId="100" xr:uid="{00000000-0005-0000-0000-000019000000}"/>
    <cellStyle name="Header2 2 4" xfId="109" xr:uid="{00000000-0005-0000-0000-00001A000000}"/>
    <cellStyle name="IBM(401K)" xfId="29" xr:uid="{00000000-0005-0000-0000-00001B000000}"/>
    <cellStyle name="J401K" xfId="30" xr:uid="{00000000-0005-0000-0000-00001C000000}"/>
    <cellStyle name="Normal_#18-Internet" xfId="31" xr:uid="{00000000-0005-0000-0000-00001D000000}"/>
    <cellStyle name="アクセント 1 2" xfId="32" xr:uid="{00000000-0005-0000-0000-00001E000000}"/>
    <cellStyle name="アクセント 2 2" xfId="33" xr:uid="{00000000-0005-0000-0000-00001F000000}"/>
    <cellStyle name="アクセント 3 2" xfId="34" xr:uid="{00000000-0005-0000-0000-000020000000}"/>
    <cellStyle name="アクセント 4 2" xfId="35" xr:uid="{00000000-0005-0000-0000-000021000000}"/>
    <cellStyle name="アクセント 5 2" xfId="36" xr:uid="{00000000-0005-0000-0000-000022000000}"/>
    <cellStyle name="アクセント 6 2" xfId="37" xr:uid="{00000000-0005-0000-0000-000023000000}"/>
    <cellStyle name="タイトル 2" xfId="38" xr:uid="{00000000-0005-0000-0000-000024000000}"/>
    <cellStyle name="タイトルＰ" xfId="39" xr:uid="{00000000-0005-0000-0000-000025000000}"/>
    <cellStyle name="チェック セル 2" xfId="40" xr:uid="{00000000-0005-0000-0000-000026000000}"/>
    <cellStyle name="どちらでもない 2" xfId="41" xr:uid="{00000000-0005-0000-0000-000027000000}"/>
    <cellStyle name="ハイパーリンク" xfId="77" builtinId="8" hidden="1"/>
    <cellStyle name="ハイパーリンク" xfId="111" builtinId="8" hidden="1"/>
    <cellStyle name="ハイパーリンク" xfId="112" builtinId="8" hidden="1"/>
    <cellStyle name="ハイパーリンク" xfId="113" builtinId="8" hidden="1"/>
    <cellStyle name="ハイパーリンク" xfId="114" builtinId="8" hidden="1"/>
    <cellStyle name="ハイパーリンク" xfId="115" builtinId="8" hidden="1"/>
    <cellStyle name="ハイパーリンク" xfId="116" builtinId="8" hidden="1"/>
    <cellStyle name="ハイパーリンク 2" xfId="42" xr:uid="{00000000-0005-0000-0000-00002F000000}"/>
    <cellStyle name="ヘッダー" xfId="43" xr:uid="{00000000-0005-0000-0000-000030000000}"/>
    <cellStyle name="ボタン" xfId="44" xr:uid="{00000000-0005-0000-0000-000031000000}"/>
    <cellStyle name="メモ 2" xfId="45" xr:uid="{00000000-0005-0000-0000-000032000000}"/>
    <cellStyle name="メモ 2 2" xfId="91" xr:uid="{00000000-0005-0000-0000-000033000000}"/>
    <cellStyle name="メモ 2 3" xfId="87" xr:uid="{00000000-0005-0000-0000-000034000000}"/>
    <cellStyle name="メモ 2 4" xfId="86" xr:uid="{00000000-0005-0000-0000-000035000000}"/>
    <cellStyle name="メモ 3" xfId="72" xr:uid="{00000000-0005-0000-0000-000036000000}"/>
    <cellStyle name="メモ 3 2" xfId="104" xr:uid="{00000000-0005-0000-0000-000037000000}"/>
    <cellStyle name="メモ 3 3" xfId="80" xr:uid="{00000000-0005-0000-0000-000038000000}"/>
    <cellStyle name="メモ 3 4" xfId="98" xr:uid="{00000000-0005-0000-0000-000039000000}"/>
    <cellStyle name="リンク セル 2" xfId="46" xr:uid="{00000000-0005-0000-0000-00003A000000}"/>
    <cellStyle name="悪い 2" xfId="47" xr:uid="{00000000-0005-0000-0000-00003B000000}"/>
    <cellStyle name="外部設計" xfId="48" xr:uid="{00000000-0005-0000-0000-00003C000000}"/>
    <cellStyle name="計算 2" xfId="49" xr:uid="{00000000-0005-0000-0000-00003D000000}"/>
    <cellStyle name="計算 2 2" xfId="92" xr:uid="{00000000-0005-0000-0000-00003E000000}"/>
    <cellStyle name="計算 2 3" xfId="88" xr:uid="{00000000-0005-0000-0000-00003F000000}"/>
    <cellStyle name="計算 2 4" xfId="85" xr:uid="{00000000-0005-0000-0000-000040000000}"/>
    <cellStyle name="計算 3" xfId="73" xr:uid="{00000000-0005-0000-0000-000041000000}"/>
    <cellStyle name="計算 3 2" xfId="105" xr:uid="{00000000-0005-0000-0000-000042000000}"/>
    <cellStyle name="計算 3 3" xfId="79" xr:uid="{00000000-0005-0000-0000-000043000000}"/>
    <cellStyle name="計算 3 4" xfId="78" xr:uid="{00000000-0005-0000-0000-000044000000}"/>
    <cellStyle name="警告文 2" xfId="50" xr:uid="{00000000-0005-0000-0000-000045000000}"/>
    <cellStyle name="桁蟻唇Ｆ [0.00]_ALL" xfId="51" xr:uid="{00000000-0005-0000-0000-000046000000}"/>
    <cellStyle name="桁蟻唇Ｆ_ALL" xfId="52" xr:uid="{00000000-0005-0000-0000-000047000000}"/>
    <cellStyle name="見出し 1 2" xfId="53" xr:uid="{00000000-0005-0000-0000-000048000000}"/>
    <cellStyle name="見出し 2 2" xfId="54" xr:uid="{00000000-0005-0000-0000-000049000000}"/>
    <cellStyle name="見出し 3 2" xfId="55" xr:uid="{00000000-0005-0000-0000-00004A000000}"/>
    <cellStyle name="見出し 4 2" xfId="56" xr:uid="{00000000-0005-0000-0000-00004B000000}"/>
    <cellStyle name="集計 2" xfId="57" xr:uid="{00000000-0005-0000-0000-00004C000000}"/>
    <cellStyle name="集計 2 2" xfId="95" xr:uid="{00000000-0005-0000-0000-00004D000000}"/>
    <cellStyle name="集計 2 3" xfId="89" xr:uid="{00000000-0005-0000-0000-00004E000000}"/>
    <cellStyle name="集計 2 4" xfId="84" xr:uid="{00000000-0005-0000-0000-00004F000000}"/>
    <cellStyle name="集計 3" xfId="74" xr:uid="{00000000-0005-0000-0000-000050000000}"/>
    <cellStyle name="集計 3 2" xfId="106" xr:uid="{00000000-0005-0000-0000-000051000000}"/>
    <cellStyle name="集計 3 3" xfId="81" xr:uid="{00000000-0005-0000-0000-000052000000}"/>
    <cellStyle name="集計 3 4" xfId="97" xr:uid="{00000000-0005-0000-0000-000053000000}"/>
    <cellStyle name="出力 2" xfId="58" xr:uid="{00000000-0005-0000-0000-000054000000}"/>
    <cellStyle name="出力 2 2" xfId="96" xr:uid="{00000000-0005-0000-0000-000055000000}"/>
    <cellStyle name="出力 2 3" xfId="90" xr:uid="{00000000-0005-0000-0000-000056000000}"/>
    <cellStyle name="出力 2 4" xfId="83" xr:uid="{00000000-0005-0000-0000-000057000000}"/>
    <cellStyle name="出力 3" xfId="75" xr:uid="{00000000-0005-0000-0000-000058000000}"/>
    <cellStyle name="出力 3 2" xfId="107" xr:uid="{00000000-0005-0000-0000-000059000000}"/>
    <cellStyle name="出力 3 3" xfId="101" xr:uid="{00000000-0005-0000-0000-00005A000000}"/>
    <cellStyle name="出力 3 4" xfId="102" xr:uid="{00000000-0005-0000-0000-00005B000000}"/>
    <cellStyle name="常规_Sheet" xfId="59" xr:uid="{00000000-0005-0000-0000-00005C000000}"/>
    <cellStyle name="説明文 2" xfId="60" xr:uid="{00000000-0005-0000-0000-00005D000000}"/>
    <cellStyle name="脱浦 [0.00]_ALL" xfId="61" xr:uid="{00000000-0005-0000-0000-00005E000000}"/>
    <cellStyle name="脱浦_ALL" xfId="62" xr:uid="{00000000-0005-0000-0000-00005F000000}"/>
    <cellStyle name="入力 2" xfId="63" xr:uid="{00000000-0005-0000-0000-000060000000}"/>
    <cellStyle name="入力 2 2" xfId="99" xr:uid="{00000000-0005-0000-0000-000061000000}"/>
    <cellStyle name="入力 2 3" xfId="93" xr:uid="{00000000-0005-0000-0000-000062000000}"/>
    <cellStyle name="入力 2 4" xfId="110" xr:uid="{00000000-0005-0000-0000-000063000000}"/>
    <cellStyle name="入力 3" xfId="76" xr:uid="{00000000-0005-0000-0000-000064000000}"/>
    <cellStyle name="入力 3 2" xfId="108" xr:uid="{00000000-0005-0000-0000-000065000000}"/>
    <cellStyle name="入力 3 3" xfId="82" xr:uid="{00000000-0005-0000-0000-000066000000}"/>
    <cellStyle name="入力 3 4" xfId="94" xr:uid="{00000000-0005-0000-0000-000067000000}"/>
    <cellStyle name="標準" xfId="0" builtinId="0"/>
    <cellStyle name="標準 17" xfId="64" xr:uid="{00000000-0005-0000-0000-000069000000}"/>
    <cellStyle name="標準 2" xfId="2" xr:uid="{00000000-0005-0000-0000-00006A000000}"/>
    <cellStyle name="標準 2 2" xfId="1" xr:uid="{00000000-0005-0000-0000-00006B000000}"/>
    <cellStyle name="標準 3" xfId="3" xr:uid="{00000000-0005-0000-0000-00006C000000}"/>
    <cellStyle name="標準 3 2" xfId="65" xr:uid="{00000000-0005-0000-0000-00006D000000}"/>
    <cellStyle name="標準 3 3" xfId="4" xr:uid="{00000000-0005-0000-0000-00006E000000}"/>
    <cellStyle name="標準 4" xfId="5" xr:uid="{00000000-0005-0000-0000-00006F000000}"/>
    <cellStyle name="標準外部設計" xfId="66" xr:uid="{00000000-0005-0000-0000-000070000000}"/>
    <cellStyle name="磨葬e義" xfId="67" xr:uid="{00000000-0005-0000-0000-000071000000}"/>
    <cellStyle name="未定義" xfId="68" xr:uid="{00000000-0005-0000-0000-000072000000}"/>
    <cellStyle name="無人" xfId="69" xr:uid="{00000000-0005-0000-0000-000073000000}"/>
    <cellStyle name="良い 2" xfId="70" xr:uid="{00000000-0005-0000-0000-000074000000}"/>
  </cellStyles>
  <dxfs count="0"/>
  <tableStyles count="0" defaultTableStyle="TableStyleMedium2" defaultPivotStyle="PivotStyleLight16"/>
  <colors>
    <mruColors>
      <color rgb="FF0000FF"/>
      <color rgb="FFBF95DF"/>
      <color rgb="FFCCFFFF"/>
      <color rgb="FF99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1158</xdr:colOff>
      <xdr:row>1</xdr:row>
      <xdr:rowOff>170078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6E6B777B-0AD9-4835-8443-0B68C97DF1E2}"/>
            </a:ext>
          </a:extLst>
        </xdr:cNvPr>
        <xdr:cNvGrpSpPr/>
      </xdr:nvGrpSpPr>
      <xdr:grpSpPr>
        <a:xfrm>
          <a:off x="0" y="0"/>
          <a:ext cx="11535933" cy="360578"/>
          <a:chOff x="0" y="0"/>
          <a:chExt cx="10269108" cy="360578"/>
        </a:xfrm>
      </xdr:grpSpPr>
      <xdr:grpSp>
        <xdr:nvGrpSpPr>
          <xdr:cNvPr id="39" name="グループ化 38">
            <a:extLst>
              <a:ext uri="{FF2B5EF4-FFF2-40B4-BE49-F238E27FC236}">
                <a16:creationId xmlns:a16="http://schemas.microsoft.com/office/drawing/2014/main" id="{832D0BF9-1ACF-46DF-A050-3356078FE405}"/>
              </a:ext>
            </a:extLst>
          </xdr:cNvPr>
          <xdr:cNvGrpSpPr/>
        </xdr:nvGrpSpPr>
        <xdr:grpSpPr>
          <a:xfrm>
            <a:off x="0" y="0"/>
            <a:ext cx="10267950" cy="360578"/>
            <a:chOff x="0" y="161925"/>
            <a:chExt cx="11163300" cy="360578"/>
          </a:xfrm>
        </xdr:grpSpPr>
        <xdr:sp macro="" textlink="">
          <xdr:nvSpPr>
            <xdr:cNvPr id="41" name="正方形/長方形 40">
              <a:extLst>
                <a:ext uri="{FF2B5EF4-FFF2-40B4-BE49-F238E27FC236}">
                  <a16:creationId xmlns:a16="http://schemas.microsoft.com/office/drawing/2014/main" id="{4FD30080-CF57-4AFC-B387-09B737905D39}"/>
                </a:ext>
              </a:extLst>
            </xdr:cNvPr>
            <xdr:cNvSpPr/>
          </xdr:nvSpPr>
          <xdr:spPr bwMode="auto">
            <a:xfrm>
              <a:off x="0" y="161926"/>
              <a:ext cx="1096336" cy="180286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42" name="正方形/長方形 41">
              <a:extLst>
                <a:ext uri="{FF2B5EF4-FFF2-40B4-BE49-F238E27FC236}">
                  <a16:creationId xmlns:a16="http://schemas.microsoft.com/office/drawing/2014/main" id="{58CF209A-9956-4B86-83FD-2CA733F76745}"/>
                </a:ext>
              </a:extLst>
            </xdr:cNvPr>
            <xdr:cNvSpPr/>
          </xdr:nvSpPr>
          <xdr:spPr bwMode="auto">
            <a:xfrm>
              <a:off x="0" y="342212"/>
              <a:ext cx="1096336" cy="180287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43" name="正方形/長方形 42">
              <a:extLst>
                <a:ext uri="{FF2B5EF4-FFF2-40B4-BE49-F238E27FC236}">
                  <a16:creationId xmlns:a16="http://schemas.microsoft.com/office/drawing/2014/main" id="{36F71BE6-CC76-4ABF-8517-592865CFA6B0}"/>
                </a:ext>
              </a:extLst>
            </xdr:cNvPr>
            <xdr:cNvSpPr/>
          </xdr:nvSpPr>
          <xdr:spPr bwMode="auto">
            <a:xfrm>
              <a:off x="3551123" y="161925"/>
              <a:ext cx="794592" cy="180285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見出し</a:t>
              </a:r>
              <a:r>
                <a:rPr kumimoji="1" lang="en-US" altLang="ja-JP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/</a:t>
              </a:r>
              <a:r>
                <a:rPr kumimoji="1"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章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44" name="正方形/長方形 43">
              <a:extLst>
                <a:ext uri="{FF2B5EF4-FFF2-40B4-BE49-F238E27FC236}">
                  <a16:creationId xmlns:a16="http://schemas.microsoft.com/office/drawing/2014/main" id="{9BE795F6-9E0A-4C67-9560-C49B89073FA8}"/>
                </a:ext>
              </a:extLst>
            </xdr:cNvPr>
            <xdr:cNvSpPr/>
          </xdr:nvSpPr>
          <xdr:spPr bwMode="auto">
            <a:xfrm>
              <a:off x="3551123" y="342212"/>
              <a:ext cx="794592" cy="180287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節</a:t>
              </a:r>
              <a:r>
                <a:rPr lang="en-US" altLang="ja-JP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/</a:t>
              </a:r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項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45" name="正方形/長方形 44">
              <a:extLst>
                <a:ext uri="{FF2B5EF4-FFF2-40B4-BE49-F238E27FC236}">
                  <a16:creationId xmlns:a16="http://schemas.microsoft.com/office/drawing/2014/main" id="{1F425BA4-478F-4C4B-8D54-875256BACD45}"/>
                </a:ext>
              </a:extLst>
            </xdr:cNvPr>
            <xdr:cNvSpPr/>
          </xdr:nvSpPr>
          <xdr:spPr bwMode="auto">
            <a:xfrm>
              <a:off x="7345447" y="161926"/>
              <a:ext cx="792744" cy="180286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作成日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46" name="正方形/長方形 45">
              <a:extLst>
                <a:ext uri="{FF2B5EF4-FFF2-40B4-BE49-F238E27FC236}">
                  <a16:creationId xmlns:a16="http://schemas.microsoft.com/office/drawing/2014/main" id="{DAA84F74-10D7-4F57-BFDA-19ADF815748A}"/>
                </a:ext>
              </a:extLst>
            </xdr:cNvPr>
            <xdr:cNvSpPr/>
          </xdr:nvSpPr>
          <xdr:spPr bwMode="auto">
            <a:xfrm>
              <a:off x="7345447" y="342212"/>
              <a:ext cx="792744" cy="180287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作成者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47" name="正方形/長方形 46">
              <a:extLst>
                <a:ext uri="{FF2B5EF4-FFF2-40B4-BE49-F238E27FC236}">
                  <a16:creationId xmlns:a16="http://schemas.microsoft.com/office/drawing/2014/main" id="{97F8085F-9CA9-451E-A110-22ECFC8BD544}"/>
                </a:ext>
              </a:extLst>
            </xdr:cNvPr>
            <xdr:cNvSpPr/>
          </xdr:nvSpPr>
          <xdr:spPr bwMode="auto">
            <a:xfrm>
              <a:off x="1096336" y="161926"/>
              <a:ext cx="2454786" cy="180286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en-US" altLang="ja-JP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AANET</a:t>
              </a:r>
            </a:p>
          </xdr:txBody>
        </xdr:sp>
        <xdr:sp macro="" textlink="$D$1">
          <xdr:nvSpPr>
            <xdr:cNvPr id="48" name="正方形/長方形 47">
              <a:extLst>
                <a:ext uri="{FF2B5EF4-FFF2-40B4-BE49-F238E27FC236}">
                  <a16:creationId xmlns:a16="http://schemas.microsoft.com/office/drawing/2014/main" id="{1E9D2677-CAED-4954-A7BA-A984AB1EA88B}"/>
                </a:ext>
              </a:extLst>
            </xdr:cNvPr>
            <xdr:cNvSpPr/>
          </xdr:nvSpPr>
          <xdr:spPr bwMode="auto">
            <a:xfrm>
              <a:off x="1096336" y="342214"/>
              <a:ext cx="2454786" cy="180289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fld id="{9CD3A9C9-22CE-4267-8860-0CC7F75EB8F1}" type="TxLink">
                <a:rPr kumimoji="1" lang="en-US" altLang="en-US" sz="9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メイリオ"/>
                  <a:ea typeface="メイリオ"/>
                  <a:cs typeface="メイリオ" panose="020B0604030504040204" pitchFamily="50" charset="-128"/>
                </a:rPr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t>NES</a:t>
              </a:fld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49" name="正方形/長方形 48">
              <a:extLst>
                <a:ext uri="{FF2B5EF4-FFF2-40B4-BE49-F238E27FC236}">
                  <a16:creationId xmlns:a16="http://schemas.microsoft.com/office/drawing/2014/main" id="{EF586A23-425F-4276-BCD5-F895E8CB3E2C}"/>
                </a:ext>
              </a:extLst>
            </xdr:cNvPr>
            <xdr:cNvSpPr/>
          </xdr:nvSpPr>
          <xdr:spPr bwMode="auto">
            <a:xfrm>
              <a:off x="4345715" y="161926"/>
              <a:ext cx="2999731" cy="180286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外部設計（ＥＤ）／アプリケーション設計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F1">
          <xdr:nvSpPr>
            <xdr:cNvPr id="50" name="正方形/長方形 49">
              <a:extLst>
                <a:ext uri="{FF2B5EF4-FFF2-40B4-BE49-F238E27FC236}">
                  <a16:creationId xmlns:a16="http://schemas.microsoft.com/office/drawing/2014/main" id="{5BE36E6D-76E5-493D-9981-A34D309400DB}"/>
                </a:ext>
              </a:extLst>
            </xdr:cNvPr>
            <xdr:cNvSpPr/>
          </xdr:nvSpPr>
          <xdr:spPr bwMode="auto">
            <a:xfrm>
              <a:off x="4345715" y="342212"/>
              <a:ext cx="2999731" cy="180287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fld id="{A4223AC9-FA05-40F6-BBF2-635FDE7389DF}" type="TxLink">
                <a:rPr lang="ja-JP" altLang="en-US" sz="900" b="0" i="0" u="none" strike="noStrike">
                  <a:solidFill>
                    <a:sysClr val="windowText" lastClr="000000"/>
                  </a:solidFill>
                  <a:latin typeface="メイリオ"/>
                  <a:ea typeface="メイリオ"/>
                  <a:cs typeface="メイリオ" panose="020B0604030504040204" pitchFamily="50" charset="-128"/>
                </a:rPr>
                <a:pPr/>
                <a:t>入金ヒストリー</a:t>
              </a:fld>
              <a:endParaRPr lang="en-US" altLang="en-US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$G$1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922D0800-0C6F-4CA3-AA4A-B66CA83BD23F}"/>
                </a:ext>
              </a:extLst>
            </xdr:cNvPr>
            <xdr:cNvSpPr/>
          </xdr:nvSpPr>
          <xdr:spPr bwMode="auto">
            <a:xfrm>
              <a:off x="8138191" y="161926"/>
              <a:ext cx="1119660" cy="180286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fld id="{292557AA-5C0A-47AB-B10F-B3AEA92717C5}" type="TxLink">
                <a:rPr lang="en-US" altLang="en-US" sz="900" b="0" i="0" u="none" strike="noStrike">
                  <a:solidFill>
                    <a:sysClr val="windowText" lastClr="000000"/>
                  </a:solidFill>
                  <a:latin typeface="メイリオ"/>
                  <a:ea typeface="メイリオ"/>
                  <a:cs typeface="メイリオ" panose="020B0604030504040204" pitchFamily="50" charset="-128"/>
                </a:rPr>
                <a:pPr/>
                <a:t>2019/12/26</a:t>
              </a:fld>
              <a:endParaRPr lang="en-US" altLang="en-US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$G$2">
          <xdr:nvSpPr>
            <xdr:cNvPr id="52" name="正方形/長方形 51">
              <a:extLst>
                <a:ext uri="{FF2B5EF4-FFF2-40B4-BE49-F238E27FC236}">
                  <a16:creationId xmlns:a16="http://schemas.microsoft.com/office/drawing/2014/main" id="{6398A994-BC50-4E0C-A211-99A4CD30AF09}"/>
                </a:ext>
              </a:extLst>
            </xdr:cNvPr>
            <xdr:cNvSpPr/>
          </xdr:nvSpPr>
          <xdr:spPr bwMode="auto">
            <a:xfrm>
              <a:off x="8138191" y="342212"/>
              <a:ext cx="1119660" cy="180287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fld id="{EA69E75D-C816-4AF1-B166-A5182199729F}" type="TxLink">
                <a:rPr lang="en-US" altLang="en-US" sz="900" b="0" i="0" u="none" strike="noStrike">
                  <a:solidFill>
                    <a:sysClr val="windowText" lastClr="000000"/>
                  </a:solidFill>
                  <a:latin typeface="メイリオ"/>
                  <a:ea typeface="メイリオ"/>
                  <a:cs typeface="メイリオ" panose="020B0604030504040204" pitchFamily="50" charset="-128"/>
                </a:rPr>
                <a:pPr/>
                <a:t>Enrapt</a:t>
              </a:fld>
              <a:endParaRPr lang="en-US" altLang="en-US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53" name="正方形/長方形 52">
              <a:extLst>
                <a:ext uri="{FF2B5EF4-FFF2-40B4-BE49-F238E27FC236}">
                  <a16:creationId xmlns:a16="http://schemas.microsoft.com/office/drawing/2014/main" id="{69250241-C889-45BA-8856-683BCF3E5762}"/>
                </a:ext>
              </a:extLst>
            </xdr:cNvPr>
            <xdr:cNvSpPr/>
          </xdr:nvSpPr>
          <xdr:spPr bwMode="auto">
            <a:xfrm>
              <a:off x="9253298" y="161926"/>
              <a:ext cx="790342" cy="180286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更新日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54" name="正方形/長方形 53">
              <a:extLst>
                <a:ext uri="{FF2B5EF4-FFF2-40B4-BE49-F238E27FC236}">
                  <a16:creationId xmlns:a16="http://schemas.microsoft.com/office/drawing/2014/main" id="{33379F1D-6B6B-4C97-946C-5A031B50ECAA}"/>
                </a:ext>
              </a:extLst>
            </xdr:cNvPr>
            <xdr:cNvSpPr/>
          </xdr:nvSpPr>
          <xdr:spPr bwMode="auto">
            <a:xfrm>
              <a:off x="9253298" y="342212"/>
              <a:ext cx="790342" cy="180287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更新者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$H$2">
          <xdr:nvSpPr>
            <xdr:cNvPr id="55" name="正方形/長方形 54">
              <a:extLst>
                <a:ext uri="{FF2B5EF4-FFF2-40B4-BE49-F238E27FC236}">
                  <a16:creationId xmlns:a16="http://schemas.microsoft.com/office/drawing/2014/main" id="{6C8D971E-02DB-4547-82B2-02728BF7C223}"/>
                </a:ext>
              </a:extLst>
            </xdr:cNvPr>
            <xdr:cNvSpPr/>
          </xdr:nvSpPr>
          <xdr:spPr bwMode="auto">
            <a:xfrm>
              <a:off x="10043640" y="342212"/>
              <a:ext cx="1119660" cy="180287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fld id="{E1B8666B-8357-4C87-9D8F-6CB33924B643}" type="TxLink">
                <a:rPr lang="en-US" altLang="en-US" sz="900" b="0" i="0" u="none" strike="noStrike">
                  <a:solidFill>
                    <a:sysClr val="windowText" lastClr="000000"/>
                  </a:solidFill>
                  <a:latin typeface="メイリオ"/>
                  <a:ea typeface="メイリオ"/>
                  <a:cs typeface="メイリオ" panose="020B0604030504040204" pitchFamily="50" charset="-128"/>
                </a:rPr>
                <a:pPr/>
                <a:t>Enrapt</a:t>
              </a:fld>
              <a:endParaRPr lang="en-US" altLang="en-US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</xdr:grpSp>
      <xdr:sp macro="" textlink="$H$1">
        <xdr:nvSpPr>
          <xdr:cNvPr id="40" name="正方形/長方形 39">
            <a:extLst>
              <a:ext uri="{FF2B5EF4-FFF2-40B4-BE49-F238E27FC236}">
                <a16:creationId xmlns:a16="http://schemas.microsoft.com/office/drawing/2014/main" id="{D91DFD47-6101-40FA-8E01-5EF84A828AD0}"/>
              </a:ext>
            </a:extLst>
          </xdr:cNvPr>
          <xdr:cNvSpPr/>
        </xdr:nvSpPr>
        <xdr:spPr bwMode="auto">
          <a:xfrm>
            <a:off x="9239250" y="0"/>
            <a:ext cx="1029858" cy="180286"/>
          </a:xfrm>
          <a:prstGeom prst="rect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fld id="{7798E484-163F-4516-A017-5B967A751ACB}" type="TxLink">
              <a:rPr lang="en-US" altLang="en-US" sz="900" b="0" i="0" u="none" strike="noStrike">
                <a:solidFill>
                  <a:sysClr val="windowText" lastClr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/>
              <a:t>2020/4/16</a:t>
            </a:fld>
            <a:endParaRPr lang="en-US" altLang="en-US" sz="900" b="0" i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31</xdr:col>
      <xdr:colOff>58308</xdr:colOff>
      <xdr:row>1</xdr:row>
      <xdr:rowOff>170078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53306ABC-03E1-40CB-A190-47F0D707FA31}"/>
            </a:ext>
          </a:extLst>
        </xdr:cNvPr>
        <xdr:cNvGrpSpPr/>
      </xdr:nvGrpSpPr>
      <xdr:grpSpPr>
        <a:xfrm>
          <a:off x="0" y="0"/>
          <a:ext cx="11535933" cy="360578"/>
          <a:chOff x="0" y="0"/>
          <a:chExt cx="10269108" cy="360578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B15FB711-88EC-42EA-97E0-6A128855B289}"/>
              </a:ext>
            </a:extLst>
          </xdr:cNvPr>
          <xdr:cNvGrpSpPr/>
        </xdr:nvGrpSpPr>
        <xdr:grpSpPr>
          <a:xfrm>
            <a:off x="0" y="0"/>
            <a:ext cx="10267950" cy="360578"/>
            <a:chOff x="0" y="161925"/>
            <a:chExt cx="11163300" cy="360578"/>
          </a:xfrm>
        </xdr:grpSpPr>
        <xdr:sp macro="" textlink="">
          <xdr:nvSpPr>
            <xdr:cNvPr id="5" name="正方形/長方形 4">
              <a:extLst>
                <a:ext uri="{FF2B5EF4-FFF2-40B4-BE49-F238E27FC236}">
                  <a16:creationId xmlns:a16="http://schemas.microsoft.com/office/drawing/2014/main" id="{F3C105DE-9920-403E-AEA4-5CB5ACF48D6A}"/>
                </a:ext>
              </a:extLst>
            </xdr:cNvPr>
            <xdr:cNvSpPr/>
          </xdr:nvSpPr>
          <xdr:spPr bwMode="auto">
            <a:xfrm>
              <a:off x="0" y="161926"/>
              <a:ext cx="1096336" cy="180286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6" name="正方形/長方形 5">
              <a:extLst>
                <a:ext uri="{FF2B5EF4-FFF2-40B4-BE49-F238E27FC236}">
                  <a16:creationId xmlns:a16="http://schemas.microsoft.com/office/drawing/2014/main" id="{D6A7C5CA-B76D-4E31-96A3-BC90A3BFA31D}"/>
                </a:ext>
              </a:extLst>
            </xdr:cNvPr>
            <xdr:cNvSpPr/>
          </xdr:nvSpPr>
          <xdr:spPr bwMode="auto">
            <a:xfrm>
              <a:off x="0" y="342212"/>
              <a:ext cx="1096336" cy="180287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7" name="正方形/長方形 6">
              <a:extLst>
                <a:ext uri="{FF2B5EF4-FFF2-40B4-BE49-F238E27FC236}">
                  <a16:creationId xmlns:a16="http://schemas.microsoft.com/office/drawing/2014/main" id="{6EB01880-0B70-4DD3-9783-FC323B2E40E3}"/>
                </a:ext>
              </a:extLst>
            </xdr:cNvPr>
            <xdr:cNvSpPr/>
          </xdr:nvSpPr>
          <xdr:spPr bwMode="auto">
            <a:xfrm>
              <a:off x="3551123" y="161925"/>
              <a:ext cx="794592" cy="180285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見出し</a:t>
              </a:r>
              <a:r>
                <a:rPr kumimoji="1" lang="en-US" altLang="ja-JP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/</a:t>
              </a:r>
              <a:r>
                <a:rPr kumimoji="1"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章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8" name="正方形/長方形 7">
              <a:extLst>
                <a:ext uri="{FF2B5EF4-FFF2-40B4-BE49-F238E27FC236}">
                  <a16:creationId xmlns:a16="http://schemas.microsoft.com/office/drawing/2014/main" id="{46143449-4EF3-4965-B70B-DF4D2D0F64D0}"/>
                </a:ext>
              </a:extLst>
            </xdr:cNvPr>
            <xdr:cNvSpPr/>
          </xdr:nvSpPr>
          <xdr:spPr bwMode="auto">
            <a:xfrm>
              <a:off x="3551123" y="342212"/>
              <a:ext cx="794592" cy="180287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節</a:t>
              </a:r>
              <a:r>
                <a:rPr lang="en-US" altLang="ja-JP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/</a:t>
              </a:r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項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9" name="正方形/長方形 8">
              <a:extLst>
                <a:ext uri="{FF2B5EF4-FFF2-40B4-BE49-F238E27FC236}">
                  <a16:creationId xmlns:a16="http://schemas.microsoft.com/office/drawing/2014/main" id="{0CE395FF-04F5-41F2-8A31-A42C43CDE080}"/>
                </a:ext>
              </a:extLst>
            </xdr:cNvPr>
            <xdr:cNvSpPr/>
          </xdr:nvSpPr>
          <xdr:spPr bwMode="auto">
            <a:xfrm>
              <a:off x="7345447" y="161926"/>
              <a:ext cx="792744" cy="180286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作成日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10" name="正方形/長方形 9">
              <a:extLst>
                <a:ext uri="{FF2B5EF4-FFF2-40B4-BE49-F238E27FC236}">
                  <a16:creationId xmlns:a16="http://schemas.microsoft.com/office/drawing/2014/main" id="{FACA668F-D25C-485A-87C9-B9B1D6795290}"/>
                </a:ext>
              </a:extLst>
            </xdr:cNvPr>
            <xdr:cNvSpPr/>
          </xdr:nvSpPr>
          <xdr:spPr bwMode="auto">
            <a:xfrm>
              <a:off x="7345447" y="342212"/>
              <a:ext cx="792744" cy="180287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作成者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11" name="正方形/長方形 10">
              <a:extLst>
                <a:ext uri="{FF2B5EF4-FFF2-40B4-BE49-F238E27FC236}">
                  <a16:creationId xmlns:a16="http://schemas.microsoft.com/office/drawing/2014/main" id="{17C06517-D52F-463E-8947-35F89587A269}"/>
                </a:ext>
              </a:extLst>
            </xdr:cNvPr>
            <xdr:cNvSpPr/>
          </xdr:nvSpPr>
          <xdr:spPr bwMode="auto">
            <a:xfrm>
              <a:off x="1096336" y="161926"/>
              <a:ext cx="2454786" cy="180286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en-US" altLang="ja-JP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AANET</a:t>
              </a:r>
            </a:p>
          </xdr:txBody>
        </xdr:sp>
        <xdr:sp macro="" textlink="変更履歴!$D$1">
          <xdr:nvSpPr>
            <xdr:cNvPr id="12" name="正方形/長方形 11">
              <a:extLst>
                <a:ext uri="{FF2B5EF4-FFF2-40B4-BE49-F238E27FC236}">
                  <a16:creationId xmlns:a16="http://schemas.microsoft.com/office/drawing/2014/main" id="{DFD9A139-B975-49BD-A570-2E89B3773DB5}"/>
                </a:ext>
              </a:extLst>
            </xdr:cNvPr>
            <xdr:cNvSpPr/>
          </xdr:nvSpPr>
          <xdr:spPr bwMode="auto">
            <a:xfrm>
              <a:off x="1096336" y="342214"/>
              <a:ext cx="2454786" cy="180289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fld id="{2DE24CB9-809B-4835-8EE9-6036D60B1608}" type="TxLink">
                <a:rPr kumimoji="1" lang="en-US" altLang="en-US" sz="9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メイリオ"/>
                  <a:ea typeface="メイリオ"/>
                  <a:cs typeface="メイリオ" panose="020B0604030504040204" pitchFamily="50" charset="-128"/>
                </a:rPr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t>NES</a:t>
              </a:fld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13" name="正方形/長方形 12">
              <a:extLst>
                <a:ext uri="{FF2B5EF4-FFF2-40B4-BE49-F238E27FC236}">
                  <a16:creationId xmlns:a16="http://schemas.microsoft.com/office/drawing/2014/main" id="{2EE72122-EA08-4A2E-A692-DDA1B2B232CB}"/>
                </a:ext>
              </a:extLst>
            </xdr:cNvPr>
            <xdr:cNvSpPr/>
          </xdr:nvSpPr>
          <xdr:spPr bwMode="auto">
            <a:xfrm>
              <a:off x="4345715" y="161926"/>
              <a:ext cx="2999731" cy="180286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外部設計（ＥＤ）／アプリケーション設計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変更履歴!$F$1">
          <xdr:nvSpPr>
            <xdr:cNvPr id="14" name="正方形/長方形 13">
              <a:extLst>
                <a:ext uri="{FF2B5EF4-FFF2-40B4-BE49-F238E27FC236}">
                  <a16:creationId xmlns:a16="http://schemas.microsoft.com/office/drawing/2014/main" id="{8E811C8F-B657-47EA-90A3-A1ED01286750}"/>
                </a:ext>
              </a:extLst>
            </xdr:cNvPr>
            <xdr:cNvSpPr/>
          </xdr:nvSpPr>
          <xdr:spPr bwMode="auto">
            <a:xfrm>
              <a:off x="4345715" y="342212"/>
              <a:ext cx="2999731" cy="180287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fld id="{E6CD3815-325F-41AF-99FF-8FC91F61535D}" type="TxLink">
                <a:rPr lang="ja-JP" altLang="en-US" sz="900" b="0" i="0" u="none" strike="noStrike">
                  <a:solidFill>
                    <a:sysClr val="windowText" lastClr="000000"/>
                  </a:solidFill>
                  <a:latin typeface="メイリオ"/>
                  <a:ea typeface="メイリオ"/>
                  <a:cs typeface="メイリオ" panose="020B0604030504040204" pitchFamily="50" charset="-128"/>
                </a:rPr>
                <a:pPr/>
                <a:t>入金ヒストリー</a:t>
              </a:fld>
              <a:endParaRPr lang="en-US" altLang="en-US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変更履歴!$G$1">
          <xdr:nvSpPr>
            <xdr:cNvPr id="15" name="正方形/長方形 14">
              <a:extLst>
                <a:ext uri="{FF2B5EF4-FFF2-40B4-BE49-F238E27FC236}">
                  <a16:creationId xmlns:a16="http://schemas.microsoft.com/office/drawing/2014/main" id="{1D89BD17-32CB-4DE5-B71F-0633D46852B1}"/>
                </a:ext>
              </a:extLst>
            </xdr:cNvPr>
            <xdr:cNvSpPr/>
          </xdr:nvSpPr>
          <xdr:spPr bwMode="auto">
            <a:xfrm>
              <a:off x="8138191" y="161926"/>
              <a:ext cx="1119660" cy="180286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fld id="{DA7F41F5-A73A-4B98-9978-A2E34F8F0610}" type="TxLink">
                <a:rPr lang="en-US" altLang="en-US" sz="900" b="0" i="0" u="none" strike="noStrike">
                  <a:solidFill>
                    <a:sysClr val="windowText" lastClr="000000"/>
                  </a:solidFill>
                  <a:latin typeface="メイリオ"/>
                  <a:ea typeface="メイリオ"/>
                  <a:cs typeface="メイリオ" panose="020B0604030504040204" pitchFamily="50" charset="-128"/>
                </a:rPr>
                <a:pPr/>
                <a:t>2019/12/26</a:t>
              </a:fld>
              <a:endParaRPr lang="en-US" altLang="en-US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変更履歴!$G$2">
          <xdr:nvSpPr>
            <xdr:cNvPr id="16" name="正方形/長方形 15">
              <a:extLst>
                <a:ext uri="{FF2B5EF4-FFF2-40B4-BE49-F238E27FC236}">
                  <a16:creationId xmlns:a16="http://schemas.microsoft.com/office/drawing/2014/main" id="{2784F1A6-19B3-4F4F-89E2-B4FE7AFC64A4}"/>
                </a:ext>
              </a:extLst>
            </xdr:cNvPr>
            <xdr:cNvSpPr/>
          </xdr:nvSpPr>
          <xdr:spPr bwMode="auto">
            <a:xfrm>
              <a:off x="8138191" y="342212"/>
              <a:ext cx="1119660" cy="180287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fld id="{F309A9AA-7038-4749-9092-D397B837552A}" type="TxLink">
                <a:rPr lang="en-US" altLang="en-US" sz="900" b="0" i="0" u="none" strike="noStrike">
                  <a:solidFill>
                    <a:sysClr val="windowText" lastClr="000000"/>
                  </a:solidFill>
                  <a:latin typeface="メイリオ"/>
                  <a:ea typeface="メイリオ"/>
                  <a:cs typeface="メイリオ" panose="020B0604030504040204" pitchFamily="50" charset="-128"/>
                </a:rPr>
                <a:pPr/>
                <a:t>Enrapt</a:t>
              </a:fld>
              <a:endParaRPr lang="en-US" altLang="en-US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17" name="正方形/長方形 16">
              <a:extLst>
                <a:ext uri="{FF2B5EF4-FFF2-40B4-BE49-F238E27FC236}">
                  <a16:creationId xmlns:a16="http://schemas.microsoft.com/office/drawing/2014/main" id="{6EC76378-FDB7-4DC8-88E1-F3EABDB4BE74}"/>
                </a:ext>
              </a:extLst>
            </xdr:cNvPr>
            <xdr:cNvSpPr/>
          </xdr:nvSpPr>
          <xdr:spPr bwMode="auto">
            <a:xfrm>
              <a:off x="9253298" y="161926"/>
              <a:ext cx="790342" cy="180286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更新日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18" name="正方形/長方形 17">
              <a:extLst>
                <a:ext uri="{FF2B5EF4-FFF2-40B4-BE49-F238E27FC236}">
                  <a16:creationId xmlns:a16="http://schemas.microsoft.com/office/drawing/2014/main" id="{F1E26DA8-03ED-43E9-B525-139BBF839A86}"/>
                </a:ext>
              </a:extLst>
            </xdr:cNvPr>
            <xdr:cNvSpPr/>
          </xdr:nvSpPr>
          <xdr:spPr bwMode="auto">
            <a:xfrm>
              <a:off x="9253298" y="342212"/>
              <a:ext cx="790342" cy="180287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更新者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変更履歴!$H$2">
          <xdr:nvSpPr>
            <xdr:cNvPr id="19" name="正方形/長方形 18">
              <a:extLst>
                <a:ext uri="{FF2B5EF4-FFF2-40B4-BE49-F238E27FC236}">
                  <a16:creationId xmlns:a16="http://schemas.microsoft.com/office/drawing/2014/main" id="{AE911341-58D8-4D1E-9C9F-ED9A734D7BE8}"/>
                </a:ext>
              </a:extLst>
            </xdr:cNvPr>
            <xdr:cNvSpPr/>
          </xdr:nvSpPr>
          <xdr:spPr bwMode="auto">
            <a:xfrm>
              <a:off x="10043640" y="342212"/>
              <a:ext cx="1119660" cy="180287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fld id="{5FE56C52-7CE6-404B-B232-1597AF42E7AC}" type="TxLink">
                <a:rPr lang="en-US" altLang="en-US" sz="900" b="0" i="0" u="none" strike="noStrike">
                  <a:solidFill>
                    <a:sysClr val="windowText" lastClr="000000"/>
                  </a:solidFill>
                  <a:latin typeface="メイリオ"/>
                  <a:ea typeface="メイリオ"/>
                  <a:cs typeface="メイリオ" panose="020B0604030504040204" pitchFamily="50" charset="-128"/>
                </a:rPr>
                <a:pPr/>
                <a:t>Enrapt</a:t>
              </a:fld>
              <a:endParaRPr lang="en-US" altLang="en-US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</xdr:grpSp>
      <xdr:sp macro="" textlink="変更履歴!$H$1">
        <xdr:nvSpPr>
          <xdr:cNvPr id="4" name="正方形/長方形 3">
            <a:extLst>
              <a:ext uri="{FF2B5EF4-FFF2-40B4-BE49-F238E27FC236}">
                <a16:creationId xmlns:a16="http://schemas.microsoft.com/office/drawing/2014/main" id="{15945B90-C445-426A-9BA3-E4CACFAF8B5F}"/>
              </a:ext>
            </a:extLst>
          </xdr:cNvPr>
          <xdr:cNvSpPr/>
        </xdr:nvSpPr>
        <xdr:spPr bwMode="auto">
          <a:xfrm>
            <a:off x="9239250" y="0"/>
            <a:ext cx="1029858" cy="180286"/>
          </a:xfrm>
          <a:prstGeom prst="rect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fld id="{81851BD1-5A2F-4DA8-8F85-2FC59F0A1630}" type="TxLink">
              <a:rPr lang="en-US" altLang="en-US" sz="900" b="0" i="0" u="none" strike="noStrike">
                <a:solidFill>
                  <a:sysClr val="windowText" lastClr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/>
              <a:t>2020/4/16</a:t>
            </a:fld>
            <a:endParaRPr lang="en-US" altLang="en-US" sz="900" b="0" i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5201808</xdr:colOff>
      <xdr:row>1</xdr:row>
      <xdr:rowOff>170078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9C994CD1-6A52-4AA7-83DF-F03B67C82EDC}"/>
            </a:ext>
          </a:extLst>
        </xdr:cNvPr>
        <xdr:cNvGrpSpPr/>
      </xdr:nvGrpSpPr>
      <xdr:grpSpPr>
        <a:xfrm>
          <a:off x="0" y="0"/>
          <a:ext cx="11535933" cy="360578"/>
          <a:chOff x="0" y="0"/>
          <a:chExt cx="10269108" cy="360578"/>
        </a:xfrm>
      </xdr:grpSpPr>
      <xdr:grpSp>
        <xdr:nvGrpSpPr>
          <xdr:cNvPr id="39" name="グループ化 38">
            <a:extLst>
              <a:ext uri="{FF2B5EF4-FFF2-40B4-BE49-F238E27FC236}">
                <a16:creationId xmlns:a16="http://schemas.microsoft.com/office/drawing/2014/main" id="{44CCD30F-36F6-49EE-9795-FD27AB7B82AC}"/>
              </a:ext>
            </a:extLst>
          </xdr:cNvPr>
          <xdr:cNvGrpSpPr/>
        </xdr:nvGrpSpPr>
        <xdr:grpSpPr>
          <a:xfrm>
            <a:off x="0" y="0"/>
            <a:ext cx="10267950" cy="360578"/>
            <a:chOff x="0" y="161925"/>
            <a:chExt cx="11163300" cy="360578"/>
          </a:xfrm>
        </xdr:grpSpPr>
        <xdr:sp macro="" textlink="">
          <xdr:nvSpPr>
            <xdr:cNvPr id="41" name="正方形/長方形 40">
              <a:extLst>
                <a:ext uri="{FF2B5EF4-FFF2-40B4-BE49-F238E27FC236}">
                  <a16:creationId xmlns:a16="http://schemas.microsoft.com/office/drawing/2014/main" id="{76E68230-A2CB-4710-A9EC-7D8139B8696B}"/>
                </a:ext>
              </a:extLst>
            </xdr:cNvPr>
            <xdr:cNvSpPr/>
          </xdr:nvSpPr>
          <xdr:spPr bwMode="auto">
            <a:xfrm>
              <a:off x="0" y="161926"/>
              <a:ext cx="1096336" cy="180286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42" name="正方形/長方形 41">
              <a:extLst>
                <a:ext uri="{FF2B5EF4-FFF2-40B4-BE49-F238E27FC236}">
                  <a16:creationId xmlns:a16="http://schemas.microsoft.com/office/drawing/2014/main" id="{F1DC1307-AD93-4369-8600-11D4FE275A83}"/>
                </a:ext>
              </a:extLst>
            </xdr:cNvPr>
            <xdr:cNvSpPr/>
          </xdr:nvSpPr>
          <xdr:spPr bwMode="auto">
            <a:xfrm>
              <a:off x="0" y="342212"/>
              <a:ext cx="1096336" cy="180287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43" name="正方形/長方形 42">
              <a:extLst>
                <a:ext uri="{FF2B5EF4-FFF2-40B4-BE49-F238E27FC236}">
                  <a16:creationId xmlns:a16="http://schemas.microsoft.com/office/drawing/2014/main" id="{B9EEE068-D4CF-40B2-AC95-BA46555EBF6C}"/>
                </a:ext>
              </a:extLst>
            </xdr:cNvPr>
            <xdr:cNvSpPr/>
          </xdr:nvSpPr>
          <xdr:spPr bwMode="auto">
            <a:xfrm>
              <a:off x="3551123" y="161925"/>
              <a:ext cx="794592" cy="180285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見出し</a:t>
              </a:r>
              <a:r>
                <a:rPr kumimoji="1" lang="en-US" altLang="ja-JP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/</a:t>
              </a:r>
              <a:r>
                <a:rPr kumimoji="1"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章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44" name="正方形/長方形 43">
              <a:extLst>
                <a:ext uri="{FF2B5EF4-FFF2-40B4-BE49-F238E27FC236}">
                  <a16:creationId xmlns:a16="http://schemas.microsoft.com/office/drawing/2014/main" id="{296EC7A0-FFFF-4788-B972-C9E97859B304}"/>
                </a:ext>
              </a:extLst>
            </xdr:cNvPr>
            <xdr:cNvSpPr/>
          </xdr:nvSpPr>
          <xdr:spPr bwMode="auto">
            <a:xfrm>
              <a:off x="3551123" y="342212"/>
              <a:ext cx="794592" cy="180287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節</a:t>
              </a:r>
              <a:r>
                <a:rPr lang="en-US" altLang="ja-JP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/</a:t>
              </a:r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項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45" name="正方形/長方形 44">
              <a:extLst>
                <a:ext uri="{FF2B5EF4-FFF2-40B4-BE49-F238E27FC236}">
                  <a16:creationId xmlns:a16="http://schemas.microsoft.com/office/drawing/2014/main" id="{C4C95D36-5208-47F2-9755-4840A6508E52}"/>
                </a:ext>
              </a:extLst>
            </xdr:cNvPr>
            <xdr:cNvSpPr/>
          </xdr:nvSpPr>
          <xdr:spPr bwMode="auto">
            <a:xfrm>
              <a:off x="7345447" y="161926"/>
              <a:ext cx="792744" cy="180286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作成日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46" name="正方形/長方形 45">
              <a:extLst>
                <a:ext uri="{FF2B5EF4-FFF2-40B4-BE49-F238E27FC236}">
                  <a16:creationId xmlns:a16="http://schemas.microsoft.com/office/drawing/2014/main" id="{3C3037B3-259E-4F57-AB7F-50D46A89C509}"/>
                </a:ext>
              </a:extLst>
            </xdr:cNvPr>
            <xdr:cNvSpPr/>
          </xdr:nvSpPr>
          <xdr:spPr bwMode="auto">
            <a:xfrm>
              <a:off x="7345447" y="342212"/>
              <a:ext cx="792744" cy="180287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作成者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47" name="正方形/長方形 46">
              <a:extLst>
                <a:ext uri="{FF2B5EF4-FFF2-40B4-BE49-F238E27FC236}">
                  <a16:creationId xmlns:a16="http://schemas.microsoft.com/office/drawing/2014/main" id="{D84879B0-1FD1-42BC-A4CE-01F1EEADF9B9}"/>
                </a:ext>
              </a:extLst>
            </xdr:cNvPr>
            <xdr:cNvSpPr/>
          </xdr:nvSpPr>
          <xdr:spPr bwMode="auto">
            <a:xfrm>
              <a:off x="1096336" y="161926"/>
              <a:ext cx="2454786" cy="180286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en-US" altLang="ja-JP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AANET</a:t>
              </a:r>
            </a:p>
          </xdr:txBody>
        </xdr:sp>
        <xdr:sp macro="" textlink="変更履歴!$D$1">
          <xdr:nvSpPr>
            <xdr:cNvPr id="48" name="正方形/長方形 47">
              <a:extLst>
                <a:ext uri="{FF2B5EF4-FFF2-40B4-BE49-F238E27FC236}">
                  <a16:creationId xmlns:a16="http://schemas.microsoft.com/office/drawing/2014/main" id="{689D1C35-5E60-4229-BE59-9DB56DCDB2DB}"/>
                </a:ext>
              </a:extLst>
            </xdr:cNvPr>
            <xdr:cNvSpPr/>
          </xdr:nvSpPr>
          <xdr:spPr bwMode="auto">
            <a:xfrm>
              <a:off x="1096336" y="342214"/>
              <a:ext cx="2454786" cy="180289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fld id="{2DE24CB9-809B-4835-8EE9-6036D60B1608}" type="TxLink">
                <a:rPr kumimoji="1" lang="en-US" altLang="en-US" sz="9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メイリオ"/>
                  <a:ea typeface="メイリオ"/>
                  <a:cs typeface="メイリオ" panose="020B0604030504040204" pitchFamily="50" charset="-128"/>
                </a:rPr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t>NES</a:t>
              </a:fld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49" name="正方形/長方形 48">
              <a:extLst>
                <a:ext uri="{FF2B5EF4-FFF2-40B4-BE49-F238E27FC236}">
                  <a16:creationId xmlns:a16="http://schemas.microsoft.com/office/drawing/2014/main" id="{F9AAC3CC-34CB-474A-BF21-E8BD262AC2C9}"/>
                </a:ext>
              </a:extLst>
            </xdr:cNvPr>
            <xdr:cNvSpPr/>
          </xdr:nvSpPr>
          <xdr:spPr bwMode="auto">
            <a:xfrm>
              <a:off x="4345715" y="161926"/>
              <a:ext cx="2999731" cy="180286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外部設計（ＥＤ）／アプリケーション設計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変更履歴!$F$1">
          <xdr:nvSpPr>
            <xdr:cNvPr id="50" name="正方形/長方形 49">
              <a:extLst>
                <a:ext uri="{FF2B5EF4-FFF2-40B4-BE49-F238E27FC236}">
                  <a16:creationId xmlns:a16="http://schemas.microsoft.com/office/drawing/2014/main" id="{3081A63E-98B8-47A8-BD39-0C7286B65B26}"/>
                </a:ext>
              </a:extLst>
            </xdr:cNvPr>
            <xdr:cNvSpPr/>
          </xdr:nvSpPr>
          <xdr:spPr bwMode="auto">
            <a:xfrm>
              <a:off x="4345715" y="342212"/>
              <a:ext cx="2999731" cy="180287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fld id="{E6CD3815-325F-41AF-99FF-8FC91F61535D}" type="TxLink">
                <a:rPr lang="ja-JP" altLang="en-US" sz="900" b="0" i="0" u="none" strike="noStrike">
                  <a:solidFill>
                    <a:sysClr val="windowText" lastClr="000000"/>
                  </a:solidFill>
                  <a:latin typeface="メイリオ"/>
                  <a:ea typeface="メイリオ"/>
                  <a:cs typeface="メイリオ" panose="020B0604030504040204" pitchFamily="50" charset="-128"/>
                </a:rPr>
                <a:pPr/>
                <a:t>入金ヒストリー</a:t>
              </a:fld>
              <a:endParaRPr lang="en-US" altLang="en-US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変更履歴!$G$1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5B178612-2094-4EBE-9F6F-9B56CED0C6A5}"/>
                </a:ext>
              </a:extLst>
            </xdr:cNvPr>
            <xdr:cNvSpPr/>
          </xdr:nvSpPr>
          <xdr:spPr bwMode="auto">
            <a:xfrm>
              <a:off x="8138191" y="161926"/>
              <a:ext cx="1119660" cy="180286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fld id="{DA7F41F5-A73A-4B98-9978-A2E34F8F0610}" type="TxLink">
                <a:rPr lang="en-US" altLang="en-US" sz="900" b="0" i="0" u="none" strike="noStrike">
                  <a:solidFill>
                    <a:sysClr val="windowText" lastClr="000000"/>
                  </a:solidFill>
                  <a:latin typeface="メイリオ"/>
                  <a:ea typeface="メイリオ"/>
                  <a:cs typeface="メイリオ" panose="020B0604030504040204" pitchFamily="50" charset="-128"/>
                </a:rPr>
                <a:pPr/>
                <a:t>2019/12/26</a:t>
              </a:fld>
              <a:endParaRPr lang="en-US" altLang="en-US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変更履歴!$G$2">
          <xdr:nvSpPr>
            <xdr:cNvPr id="52" name="正方形/長方形 51">
              <a:extLst>
                <a:ext uri="{FF2B5EF4-FFF2-40B4-BE49-F238E27FC236}">
                  <a16:creationId xmlns:a16="http://schemas.microsoft.com/office/drawing/2014/main" id="{AC5B8DC5-2394-472B-ADC2-4BDDC10651BB}"/>
                </a:ext>
              </a:extLst>
            </xdr:cNvPr>
            <xdr:cNvSpPr/>
          </xdr:nvSpPr>
          <xdr:spPr bwMode="auto">
            <a:xfrm>
              <a:off x="8138191" y="342212"/>
              <a:ext cx="1119660" cy="180287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fld id="{F309A9AA-7038-4749-9092-D397B837552A}" type="TxLink">
                <a:rPr lang="en-US" altLang="en-US" sz="900" b="0" i="0" u="none" strike="noStrike">
                  <a:solidFill>
                    <a:sysClr val="windowText" lastClr="000000"/>
                  </a:solidFill>
                  <a:latin typeface="メイリオ"/>
                  <a:ea typeface="メイリオ"/>
                  <a:cs typeface="メイリオ" panose="020B0604030504040204" pitchFamily="50" charset="-128"/>
                </a:rPr>
                <a:pPr/>
                <a:t>Enrapt</a:t>
              </a:fld>
              <a:endParaRPr lang="en-US" altLang="en-US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53" name="正方形/長方形 52">
              <a:extLst>
                <a:ext uri="{FF2B5EF4-FFF2-40B4-BE49-F238E27FC236}">
                  <a16:creationId xmlns:a16="http://schemas.microsoft.com/office/drawing/2014/main" id="{8BF4A339-6E0A-49B8-846F-586B018D119D}"/>
                </a:ext>
              </a:extLst>
            </xdr:cNvPr>
            <xdr:cNvSpPr/>
          </xdr:nvSpPr>
          <xdr:spPr bwMode="auto">
            <a:xfrm>
              <a:off x="9253298" y="161926"/>
              <a:ext cx="790342" cy="180286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更新日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54" name="正方形/長方形 53">
              <a:extLst>
                <a:ext uri="{FF2B5EF4-FFF2-40B4-BE49-F238E27FC236}">
                  <a16:creationId xmlns:a16="http://schemas.microsoft.com/office/drawing/2014/main" id="{8EC92E25-3B4A-477B-802A-5B3833F5A1BF}"/>
                </a:ext>
              </a:extLst>
            </xdr:cNvPr>
            <xdr:cNvSpPr/>
          </xdr:nvSpPr>
          <xdr:spPr bwMode="auto">
            <a:xfrm>
              <a:off x="9253298" y="342212"/>
              <a:ext cx="790342" cy="180287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更新者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変更履歴!$H$2">
          <xdr:nvSpPr>
            <xdr:cNvPr id="55" name="正方形/長方形 54">
              <a:extLst>
                <a:ext uri="{FF2B5EF4-FFF2-40B4-BE49-F238E27FC236}">
                  <a16:creationId xmlns:a16="http://schemas.microsoft.com/office/drawing/2014/main" id="{4023E598-B7C8-442D-8A06-E03A557154BB}"/>
                </a:ext>
              </a:extLst>
            </xdr:cNvPr>
            <xdr:cNvSpPr/>
          </xdr:nvSpPr>
          <xdr:spPr bwMode="auto">
            <a:xfrm>
              <a:off x="10043640" y="342212"/>
              <a:ext cx="1119660" cy="180287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fld id="{5FE56C52-7CE6-404B-B232-1597AF42E7AC}" type="TxLink">
                <a:rPr lang="en-US" altLang="en-US" sz="900" b="0" i="0" u="none" strike="noStrike">
                  <a:solidFill>
                    <a:sysClr val="windowText" lastClr="000000"/>
                  </a:solidFill>
                  <a:latin typeface="メイリオ"/>
                  <a:ea typeface="メイリオ"/>
                  <a:cs typeface="メイリオ" panose="020B0604030504040204" pitchFamily="50" charset="-128"/>
                </a:rPr>
                <a:pPr/>
                <a:t>Enrapt</a:t>
              </a:fld>
              <a:endParaRPr lang="en-US" altLang="en-US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</xdr:grpSp>
      <xdr:sp macro="" textlink="変更履歴!$H$1">
        <xdr:nvSpPr>
          <xdr:cNvPr id="40" name="正方形/長方形 39">
            <a:extLst>
              <a:ext uri="{FF2B5EF4-FFF2-40B4-BE49-F238E27FC236}">
                <a16:creationId xmlns:a16="http://schemas.microsoft.com/office/drawing/2014/main" id="{FA93274E-D0AC-4E5C-BD09-79D5DC71D863}"/>
              </a:ext>
            </a:extLst>
          </xdr:cNvPr>
          <xdr:cNvSpPr/>
        </xdr:nvSpPr>
        <xdr:spPr bwMode="auto">
          <a:xfrm>
            <a:off x="9239250" y="0"/>
            <a:ext cx="1029858" cy="180286"/>
          </a:xfrm>
          <a:prstGeom prst="rect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fld id="{81851BD1-5A2F-4DA8-8F85-2FC59F0A1630}" type="TxLink">
              <a:rPr lang="en-US" altLang="en-US" sz="900" b="0" i="0" u="none" strike="noStrike">
                <a:solidFill>
                  <a:sysClr val="windowText" lastClr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/>
              <a:t>2020/4/16</a:t>
            </a:fld>
            <a:endParaRPr lang="en-US" altLang="en-US" sz="900" b="0" i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67833</xdr:colOff>
      <xdr:row>1</xdr:row>
      <xdr:rowOff>170078</xdr:rowOff>
    </xdr:to>
    <xdr:grpSp>
      <xdr:nvGrpSpPr>
        <xdr:cNvPr id="21" name="グループ化 20">
          <a:extLst>
            <a:ext uri="{FF2B5EF4-FFF2-40B4-BE49-F238E27FC236}">
              <a16:creationId xmlns:a16="http://schemas.microsoft.com/office/drawing/2014/main" id="{BD7E2498-A1C4-4DF3-AFFD-FFD224DB326F}"/>
            </a:ext>
          </a:extLst>
        </xdr:cNvPr>
        <xdr:cNvGrpSpPr/>
      </xdr:nvGrpSpPr>
      <xdr:grpSpPr>
        <a:xfrm>
          <a:off x="0" y="0"/>
          <a:ext cx="12395797" cy="363345"/>
          <a:chOff x="0" y="0"/>
          <a:chExt cx="10269108" cy="360578"/>
        </a:xfrm>
      </xdr:grpSpPr>
      <xdr:grpSp>
        <xdr:nvGrpSpPr>
          <xdr:cNvPr id="22" name="グループ化 21">
            <a:extLst>
              <a:ext uri="{FF2B5EF4-FFF2-40B4-BE49-F238E27FC236}">
                <a16:creationId xmlns:a16="http://schemas.microsoft.com/office/drawing/2014/main" id="{AA2D5525-DBB1-4C76-9563-0512070FED88}"/>
              </a:ext>
            </a:extLst>
          </xdr:cNvPr>
          <xdr:cNvGrpSpPr/>
        </xdr:nvGrpSpPr>
        <xdr:grpSpPr>
          <a:xfrm>
            <a:off x="0" y="0"/>
            <a:ext cx="10267950" cy="360578"/>
            <a:chOff x="0" y="161925"/>
            <a:chExt cx="11163300" cy="360578"/>
          </a:xfrm>
        </xdr:grpSpPr>
        <xdr:sp macro="" textlink="">
          <xdr:nvSpPr>
            <xdr:cNvPr id="24" name="正方形/長方形 23">
              <a:extLst>
                <a:ext uri="{FF2B5EF4-FFF2-40B4-BE49-F238E27FC236}">
                  <a16:creationId xmlns:a16="http://schemas.microsoft.com/office/drawing/2014/main" id="{19BA172E-84CC-4E01-B556-19FF2BF723EE}"/>
                </a:ext>
              </a:extLst>
            </xdr:cNvPr>
            <xdr:cNvSpPr/>
          </xdr:nvSpPr>
          <xdr:spPr bwMode="auto">
            <a:xfrm>
              <a:off x="0" y="161926"/>
              <a:ext cx="1096336" cy="180286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25" name="正方形/長方形 24">
              <a:extLst>
                <a:ext uri="{FF2B5EF4-FFF2-40B4-BE49-F238E27FC236}">
                  <a16:creationId xmlns:a16="http://schemas.microsoft.com/office/drawing/2014/main" id="{3CD9C1A4-561D-4FC9-86B1-8E86218D7BFE}"/>
                </a:ext>
              </a:extLst>
            </xdr:cNvPr>
            <xdr:cNvSpPr/>
          </xdr:nvSpPr>
          <xdr:spPr bwMode="auto">
            <a:xfrm>
              <a:off x="0" y="342212"/>
              <a:ext cx="1096336" cy="180287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26" name="正方形/長方形 25">
              <a:extLst>
                <a:ext uri="{FF2B5EF4-FFF2-40B4-BE49-F238E27FC236}">
                  <a16:creationId xmlns:a16="http://schemas.microsoft.com/office/drawing/2014/main" id="{1DCD1212-09E9-400D-8E26-139D135BD833}"/>
                </a:ext>
              </a:extLst>
            </xdr:cNvPr>
            <xdr:cNvSpPr/>
          </xdr:nvSpPr>
          <xdr:spPr bwMode="auto">
            <a:xfrm>
              <a:off x="3551123" y="161925"/>
              <a:ext cx="794592" cy="180285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見出し</a:t>
              </a:r>
              <a:r>
                <a:rPr kumimoji="1" lang="en-US" altLang="ja-JP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/</a:t>
              </a:r>
              <a:r>
                <a:rPr kumimoji="1"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章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27" name="正方形/長方形 26">
              <a:extLst>
                <a:ext uri="{FF2B5EF4-FFF2-40B4-BE49-F238E27FC236}">
                  <a16:creationId xmlns:a16="http://schemas.microsoft.com/office/drawing/2014/main" id="{9E6DBEE3-39EA-4D80-A8AD-2E6DC64EC7DF}"/>
                </a:ext>
              </a:extLst>
            </xdr:cNvPr>
            <xdr:cNvSpPr/>
          </xdr:nvSpPr>
          <xdr:spPr bwMode="auto">
            <a:xfrm>
              <a:off x="3551123" y="342212"/>
              <a:ext cx="794592" cy="180287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節</a:t>
              </a:r>
              <a:r>
                <a:rPr lang="en-US" altLang="ja-JP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/</a:t>
              </a:r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項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28" name="正方形/長方形 27">
              <a:extLst>
                <a:ext uri="{FF2B5EF4-FFF2-40B4-BE49-F238E27FC236}">
                  <a16:creationId xmlns:a16="http://schemas.microsoft.com/office/drawing/2014/main" id="{646C93DB-75DE-4164-9925-A33572EB236E}"/>
                </a:ext>
              </a:extLst>
            </xdr:cNvPr>
            <xdr:cNvSpPr/>
          </xdr:nvSpPr>
          <xdr:spPr bwMode="auto">
            <a:xfrm>
              <a:off x="7345447" y="161926"/>
              <a:ext cx="792744" cy="180286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作成日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29" name="正方形/長方形 28">
              <a:extLst>
                <a:ext uri="{FF2B5EF4-FFF2-40B4-BE49-F238E27FC236}">
                  <a16:creationId xmlns:a16="http://schemas.microsoft.com/office/drawing/2014/main" id="{DC1D980A-9623-49EC-9AED-39C5733CFFF3}"/>
                </a:ext>
              </a:extLst>
            </xdr:cNvPr>
            <xdr:cNvSpPr/>
          </xdr:nvSpPr>
          <xdr:spPr bwMode="auto">
            <a:xfrm>
              <a:off x="7345447" y="342212"/>
              <a:ext cx="792744" cy="180287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作成者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30" name="正方形/長方形 29">
              <a:extLst>
                <a:ext uri="{FF2B5EF4-FFF2-40B4-BE49-F238E27FC236}">
                  <a16:creationId xmlns:a16="http://schemas.microsoft.com/office/drawing/2014/main" id="{CC6F83D0-59F6-4EB0-9092-0BC42A684533}"/>
                </a:ext>
              </a:extLst>
            </xdr:cNvPr>
            <xdr:cNvSpPr/>
          </xdr:nvSpPr>
          <xdr:spPr bwMode="auto">
            <a:xfrm>
              <a:off x="1096336" y="161926"/>
              <a:ext cx="2454786" cy="180286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en-US" altLang="ja-JP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AANET</a:t>
              </a:r>
            </a:p>
          </xdr:txBody>
        </xdr:sp>
        <xdr:sp macro="" textlink="変更履歴!$D$1">
          <xdr:nvSpPr>
            <xdr:cNvPr id="31" name="正方形/長方形 30">
              <a:extLst>
                <a:ext uri="{FF2B5EF4-FFF2-40B4-BE49-F238E27FC236}">
                  <a16:creationId xmlns:a16="http://schemas.microsoft.com/office/drawing/2014/main" id="{5779D344-CCD8-4BE3-BB2C-7649A517B3D7}"/>
                </a:ext>
              </a:extLst>
            </xdr:cNvPr>
            <xdr:cNvSpPr/>
          </xdr:nvSpPr>
          <xdr:spPr bwMode="auto">
            <a:xfrm>
              <a:off x="1096336" y="342214"/>
              <a:ext cx="2454786" cy="180289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fld id="{2DE24CB9-809B-4835-8EE9-6036D60B1608}" type="TxLink">
                <a:rPr kumimoji="1" lang="en-US" altLang="en-US" sz="9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メイリオ"/>
                  <a:ea typeface="メイリオ"/>
                  <a:cs typeface="メイリオ" panose="020B0604030504040204" pitchFamily="50" charset="-128"/>
                </a:rPr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t>NES</a:t>
              </a:fld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32" name="正方形/長方形 31">
              <a:extLst>
                <a:ext uri="{FF2B5EF4-FFF2-40B4-BE49-F238E27FC236}">
                  <a16:creationId xmlns:a16="http://schemas.microsoft.com/office/drawing/2014/main" id="{EBD724E1-312A-4A83-9D24-D291D605E5B9}"/>
                </a:ext>
              </a:extLst>
            </xdr:cNvPr>
            <xdr:cNvSpPr/>
          </xdr:nvSpPr>
          <xdr:spPr bwMode="auto">
            <a:xfrm>
              <a:off x="4345715" y="161926"/>
              <a:ext cx="2999731" cy="180286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外部設計（ＥＤ）／アプリケーション設計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変更履歴!$F$1">
          <xdr:nvSpPr>
            <xdr:cNvPr id="33" name="正方形/長方形 32">
              <a:extLst>
                <a:ext uri="{FF2B5EF4-FFF2-40B4-BE49-F238E27FC236}">
                  <a16:creationId xmlns:a16="http://schemas.microsoft.com/office/drawing/2014/main" id="{6B0077D5-EE0A-4F46-8685-FF8B78AAC448}"/>
                </a:ext>
              </a:extLst>
            </xdr:cNvPr>
            <xdr:cNvSpPr/>
          </xdr:nvSpPr>
          <xdr:spPr bwMode="auto">
            <a:xfrm>
              <a:off x="4345715" y="342212"/>
              <a:ext cx="2999731" cy="180287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fld id="{E6CD3815-325F-41AF-99FF-8FC91F61535D}" type="TxLink">
                <a:rPr lang="ja-JP" altLang="en-US" sz="900" b="0" i="0" u="none" strike="noStrike">
                  <a:solidFill>
                    <a:sysClr val="windowText" lastClr="000000"/>
                  </a:solidFill>
                  <a:latin typeface="メイリオ"/>
                  <a:ea typeface="メイリオ"/>
                  <a:cs typeface="メイリオ" panose="020B0604030504040204" pitchFamily="50" charset="-128"/>
                </a:rPr>
                <a:pPr/>
                <a:t>入金ヒストリー</a:t>
              </a:fld>
              <a:endParaRPr lang="en-US" altLang="en-US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変更履歴!$G$1">
          <xdr:nvSpPr>
            <xdr:cNvPr id="34" name="正方形/長方形 33">
              <a:extLst>
                <a:ext uri="{FF2B5EF4-FFF2-40B4-BE49-F238E27FC236}">
                  <a16:creationId xmlns:a16="http://schemas.microsoft.com/office/drawing/2014/main" id="{D6E65515-085C-4B50-8E8E-A4DAB517D09C}"/>
                </a:ext>
              </a:extLst>
            </xdr:cNvPr>
            <xdr:cNvSpPr/>
          </xdr:nvSpPr>
          <xdr:spPr bwMode="auto">
            <a:xfrm>
              <a:off x="8138191" y="161926"/>
              <a:ext cx="1119660" cy="180286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fld id="{DA7F41F5-A73A-4B98-9978-A2E34F8F0610}" type="TxLink">
                <a:rPr lang="en-US" altLang="en-US" sz="900" b="0" i="0" u="none" strike="noStrike">
                  <a:solidFill>
                    <a:sysClr val="windowText" lastClr="000000"/>
                  </a:solidFill>
                  <a:latin typeface="メイリオ"/>
                  <a:ea typeface="メイリオ"/>
                  <a:cs typeface="メイリオ" panose="020B0604030504040204" pitchFamily="50" charset="-128"/>
                </a:rPr>
                <a:pPr/>
                <a:t>2019/12/26</a:t>
              </a:fld>
              <a:endParaRPr lang="en-US" altLang="en-US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変更履歴!$G$2">
          <xdr:nvSpPr>
            <xdr:cNvPr id="35" name="正方形/長方形 34">
              <a:extLst>
                <a:ext uri="{FF2B5EF4-FFF2-40B4-BE49-F238E27FC236}">
                  <a16:creationId xmlns:a16="http://schemas.microsoft.com/office/drawing/2014/main" id="{9ABAA23F-A9F8-4CDF-B00A-1F73C24ED039}"/>
                </a:ext>
              </a:extLst>
            </xdr:cNvPr>
            <xdr:cNvSpPr/>
          </xdr:nvSpPr>
          <xdr:spPr bwMode="auto">
            <a:xfrm>
              <a:off x="8138191" y="342212"/>
              <a:ext cx="1119660" cy="180287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fld id="{F309A9AA-7038-4749-9092-D397B837552A}" type="TxLink">
                <a:rPr lang="en-US" altLang="en-US" sz="900" b="0" i="0" u="none" strike="noStrike">
                  <a:solidFill>
                    <a:sysClr val="windowText" lastClr="000000"/>
                  </a:solidFill>
                  <a:latin typeface="メイリオ"/>
                  <a:ea typeface="メイリオ"/>
                  <a:cs typeface="メイリオ" panose="020B0604030504040204" pitchFamily="50" charset="-128"/>
                </a:rPr>
                <a:pPr/>
                <a:t>Enrapt</a:t>
              </a:fld>
              <a:endParaRPr lang="en-US" altLang="en-US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36" name="正方形/長方形 35">
              <a:extLst>
                <a:ext uri="{FF2B5EF4-FFF2-40B4-BE49-F238E27FC236}">
                  <a16:creationId xmlns:a16="http://schemas.microsoft.com/office/drawing/2014/main" id="{3D6A1D85-F9ED-438D-9EF9-BB82EA7847A2}"/>
                </a:ext>
              </a:extLst>
            </xdr:cNvPr>
            <xdr:cNvSpPr/>
          </xdr:nvSpPr>
          <xdr:spPr bwMode="auto">
            <a:xfrm>
              <a:off x="9253298" y="161926"/>
              <a:ext cx="790342" cy="180286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更新日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37" name="正方形/長方形 36">
              <a:extLst>
                <a:ext uri="{FF2B5EF4-FFF2-40B4-BE49-F238E27FC236}">
                  <a16:creationId xmlns:a16="http://schemas.microsoft.com/office/drawing/2014/main" id="{11D67FEE-66CD-496A-902E-DAB13D6D78BA}"/>
                </a:ext>
              </a:extLst>
            </xdr:cNvPr>
            <xdr:cNvSpPr/>
          </xdr:nvSpPr>
          <xdr:spPr bwMode="auto">
            <a:xfrm>
              <a:off x="9253298" y="342212"/>
              <a:ext cx="790342" cy="180287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更新者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変更履歴!$H$2">
          <xdr:nvSpPr>
            <xdr:cNvPr id="38" name="正方形/長方形 37">
              <a:extLst>
                <a:ext uri="{FF2B5EF4-FFF2-40B4-BE49-F238E27FC236}">
                  <a16:creationId xmlns:a16="http://schemas.microsoft.com/office/drawing/2014/main" id="{F933BE53-744C-4D01-AABA-E1E8947937E2}"/>
                </a:ext>
              </a:extLst>
            </xdr:cNvPr>
            <xdr:cNvSpPr/>
          </xdr:nvSpPr>
          <xdr:spPr bwMode="auto">
            <a:xfrm>
              <a:off x="10043640" y="342212"/>
              <a:ext cx="1119660" cy="180287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fld id="{5FE56C52-7CE6-404B-B232-1597AF42E7AC}" type="TxLink">
                <a:rPr lang="en-US" altLang="en-US" sz="900" b="0" i="0" u="none" strike="noStrike">
                  <a:solidFill>
                    <a:sysClr val="windowText" lastClr="000000"/>
                  </a:solidFill>
                  <a:latin typeface="メイリオ"/>
                  <a:ea typeface="メイリオ"/>
                  <a:cs typeface="メイリオ" panose="020B0604030504040204" pitchFamily="50" charset="-128"/>
                </a:rPr>
                <a:pPr/>
                <a:t>Enrapt</a:t>
              </a:fld>
              <a:endParaRPr lang="en-US" altLang="en-US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</xdr:grpSp>
      <xdr:sp macro="" textlink="変更履歴!$H$1">
        <xdr:nvSpPr>
          <xdr:cNvPr id="23" name="正方形/長方形 22">
            <a:extLst>
              <a:ext uri="{FF2B5EF4-FFF2-40B4-BE49-F238E27FC236}">
                <a16:creationId xmlns:a16="http://schemas.microsoft.com/office/drawing/2014/main" id="{6FE4CF61-57EC-4EFC-B162-8DE927BA05B5}"/>
              </a:ext>
            </a:extLst>
          </xdr:cNvPr>
          <xdr:cNvSpPr/>
        </xdr:nvSpPr>
        <xdr:spPr bwMode="auto">
          <a:xfrm>
            <a:off x="9239250" y="0"/>
            <a:ext cx="1029858" cy="180286"/>
          </a:xfrm>
          <a:prstGeom prst="rect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fld id="{81851BD1-5A2F-4DA8-8F85-2FC59F0A1630}" type="TxLink">
              <a:rPr lang="en-US" altLang="en-US" sz="900" b="0" i="0" u="none" strike="noStrike">
                <a:solidFill>
                  <a:sysClr val="windowText" lastClr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/>
              <a:t>2020/4/16</a:t>
            </a:fld>
            <a:endParaRPr lang="en-US" altLang="en-US" sz="900" b="0" i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68</xdr:col>
      <xdr:colOff>182133</xdr:colOff>
      <xdr:row>2</xdr:row>
      <xdr:rowOff>17678</xdr:rowOff>
    </xdr:to>
    <xdr:grpSp>
      <xdr:nvGrpSpPr>
        <xdr:cNvPr id="20" name="グループ化 19">
          <a:extLst>
            <a:ext uri="{FF2B5EF4-FFF2-40B4-BE49-F238E27FC236}">
              <a16:creationId xmlns:a16="http://schemas.microsoft.com/office/drawing/2014/main" id="{FE8D9605-86E7-42C1-AB95-1B46ECFEE426}"/>
            </a:ext>
          </a:extLst>
        </xdr:cNvPr>
        <xdr:cNvGrpSpPr/>
      </xdr:nvGrpSpPr>
      <xdr:grpSpPr>
        <a:xfrm>
          <a:off x="0" y="0"/>
          <a:ext cx="12622336" cy="361045"/>
          <a:chOff x="0" y="0"/>
          <a:chExt cx="10269108" cy="360578"/>
        </a:xfrm>
      </xdr:grpSpPr>
      <xdr:grpSp>
        <xdr:nvGrpSpPr>
          <xdr:cNvPr id="21" name="グループ化 20">
            <a:extLst>
              <a:ext uri="{FF2B5EF4-FFF2-40B4-BE49-F238E27FC236}">
                <a16:creationId xmlns:a16="http://schemas.microsoft.com/office/drawing/2014/main" id="{32DC9181-44B4-4B5E-8554-CDF0CD1BC268}"/>
              </a:ext>
            </a:extLst>
          </xdr:cNvPr>
          <xdr:cNvGrpSpPr/>
        </xdr:nvGrpSpPr>
        <xdr:grpSpPr>
          <a:xfrm>
            <a:off x="0" y="0"/>
            <a:ext cx="10267950" cy="360578"/>
            <a:chOff x="0" y="161925"/>
            <a:chExt cx="11163300" cy="360578"/>
          </a:xfrm>
        </xdr:grpSpPr>
        <xdr:sp macro="" textlink="">
          <xdr:nvSpPr>
            <xdr:cNvPr id="23" name="正方形/長方形 22">
              <a:extLst>
                <a:ext uri="{FF2B5EF4-FFF2-40B4-BE49-F238E27FC236}">
                  <a16:creationId xmlns:a16="http://schemas.microsoft.com/office/drawing/2014/main" id="{207F8A2C-87C9-4DBE-85EF-417B439DC0B4}"/>
                </a:ext>
              </a:extLst>
            </xdr:cNvPr>
            <xdr:cNvSpPr/>
          </xdr:nvSpPr>
          <xdr:spPr bwMode="auto">
            <a:xfrm>
              <a:off x="0" y="161926"/>
              <a:ext cx="1096336" cy="180286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24" name="正方形/長方形 23">
              <a:extLst>
                <a:ext uri="{FF2B5EF4-FFF2-40B4-BE49-F238E27FC236}">
                  <a16:creationId xmlns:a16="http://schemas.microsoft.com/office/drawing/2014/main" id="{4E028C45-170B-49D9-9D36-EC33597E99FB}"/>
                </a:ext>
              </a:extLst>
            </xdr:cNvPr>
            <xdr:cNvSpPr/>
          </xdr:nvSpPr>
          <xdr:spPr bwMode="auto">
            <a:xfrm>
              <a:off x="0" y="342212"/>
              <a:ext cx="1096336" cy="180287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25" name="正方形/長方形 24">
              <a:extLst>
                <a:ext uri="{FF2B5EF4-FFF2-40B4-BE49-F238E27FC236}">
                  <a16:creationId xmlns:a16="http://schemas.microsoft.com/office/drawing/2014/main" id="{3DE532E0-C955-4A76-838C-866763CC7438}"/>
                </a:ext>
              </a:extLst>
            </xdr:cNvPr>
            <xdr:cNvSpPr/>
          </xdr:nvSpPr>
          <xdr:spPr bwMode="auto">
            <a:xfrm>
              <a:off x="3551123" y="161925"/>
              <a:ext cx="794592" cy="180285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見出し</a:t>
              </a:r>
              <a:r>
                <a:rPr kumimoji="1" lang="en-US" altLang="ja-JP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/</a:t>
              </a:r>
              <a:r>
                <a:rPr kumimoji="1"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章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26" name="正方形/長方形 25">
              <a:extLst>
                <a:ext uri="{FF2B5EF4-FFF2-40B4-BE49-F238E27FC236}">
                  <a16:creationId xmlns:a16="http://schemas.microsoft.com/office/drawing/2014/main" id="{341E2030-72C9-4326-96A0-4B505B9BD1B2}"/>
                </a:ext>
              </a:extLst>
            </xdr:cNvPr>
            <xdr:cNvSpPr/>
          </xdr:nvSpPr>
          <xdr:spPr bwMode="auto">
            <a:xfrm>
              <a:off x="3551123" y="342212"/>
              <a:ext cx="794592" cy="180287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節</a:t>
              </a:r>
              <a:r>
                <a:rPr lang="en-US" altLang="ja-JP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/</a:t>
              </a:r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項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27" name="正方形/長方形 26">
              <a:extLst>
                <a:ext uri="{FF2B5EF4-FFF2-40B4-BE49-F238E27FC236}">
                  <a16:creationId xmlns:a16="http://schemas.microsoft.com/office/drawing/2014/main" id="{83391148-BF02-46A5-ACB3-52FCA66C628F}"/>
                </a:ext>
              </a:extLst>
            </xdr:cNvPr>
            <xdr:cNvSpPr/>
          </xdr:nvSpPr>
          <xdr:spPr bwMode="auto">
            <a:xfrm>
              <a:off x="7345447" y="161926"/>
              <a:ext cx="792744" cy="180286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作成日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28" name="正方形/長方形 27">
              <a:extLst>
                <a:ext uri="{FF2B5EF4-FFF2-40B4-BE49-F238E27FC236}">
                  <a16:creationId xmlns:a16="http://schemas.microsoft.com/office/drawing/2014/main" id="{3950E886-0BB4-49AD-AB7B-9A800F82C78A}"/>
                </a:ext>
              </a:extLst>
            </xdr:cNvPr>
            <xdr:cNvSpPr/>
          </xdr:nvSpPr>
          <xdr:spPr bwMode="auto">
            <a:xfrm>
              <a:off x="7345447" y="342212"/>
              <a:ext cx="792744" cy="180287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作成者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29" name="正方形/長方形 28">
              <a:extLst>
                <a:ext uri="{FF2B5EF4-FFF2-40B4-BE49-F238E27FC236}">
                  <a16:creationId xmlns:a16="http://schemas.microsoft.com/office/drawing/2014/main" id="{295B2574-83CD-4EA6-9D3B-DA2289998B91}"/>
                </a:ext>
              </a:extLst>
            </xdr:cNvPr>
            <xdr:cNvSpPr/>
          </xdr:nvSpPr>
          <xdr:spPr bwMode="auto">
            <a:xfrm>
              <a:off x="1096336" y="161926"/>
              <a:ext cx="2454786" cy="180286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en-US" altLang="ja-JP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AANET</a:t>
              </a:r>
            </a:p>
          </xdr:txBody>
        </xdr:sp>
        <xdr:sp macro="" textlink="変更履歴!$D$1">
          <xdr:nvSpPr>
            <xdr:cNvPr id="30" name="正方形/長方形 29">
              <a:extLst>
                <a:ext uri="{FF2B5EF4-FFF2-40B4-BE49-F238E27FC236}">
                  <a16:creationId xmlns:a16="http://schemas.microsoft.com/office/drawing/2014/main" id="{71B920C2-7234-4DD7-AEB2-7DCC2C48971C}"/>
                </a:ext>
              </a:extLst>
            </xdr:cNvPr>
            <xdr:cNvSpPr/>
          </xdr:nvSpPr>
          <xdr:spPr bwMode="auto">
            <a:xfrm>
              <a:off x="1096336" y="342214"/>
              <a:ext cx="2454786" cy="180289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fld id="{2DE24CB9-809B-4835-8EE9-6036D60B1608}" type="TxLink">
                <a:rPr kumimoji="1" lang="en-US" altLang="en-US" sz="9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メイリオ"/>
                  <a:ea typeface="メイリオ"/>
                  <a:cs typeface="メイリオ" panose="020B0604030504040204" pitchFamily="50" charset="-128"/>
                </a:rPr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t>NES</a:t>
              </a:fld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31" name="正方形/長方形 30">
              <a:extLst>
                <a:ext uri="{FF2B5EF4-FFF2-40B4-BE49-F238E27FC236}">
                  <a16:creationId xmlns:a16="http://schemas.microsoft.com/office/drawing/2014/main" id="{90F6FA29-C1D9-4360-9C4C-15F28233061C}"/>
                </a:ext>
              </a:extLst>
            </xdr:cNvPr>
            <xdr:cNvSpPr/>
          </xdr:nvSpPr>
          <xdr:spPr bwMode="auto">
            <a:xfrm>
              <a:off x="4345715" y="161926"/>
              <a:ext cx="2999731" cy="180286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外部設計（ＥＤ）／アプリケーション設計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変更履歴!$F$1">
          <xdr:nvSpPr>
            <xdr:cNvPr id="32" name="正方形/長方形 31">
              <a:extLst>
                <a:ext uri="{FF2B5EF4-FFF2-40B4-BE49-F238E27FC236}">
                  <a16:creationId xmlns:a16="http://schemas.microsoft.com/office/drawing/2014/main" id="{4FD9876F-6B94-4D81-8EA6-75BC57376A50}"/>
                </a:ext>
              </a:extLst>
            </xdr:cNvPr>
            <xdr:cNvSpPr/>
          </xdr:nvSpPr>
          <xdr:spPr bwMode="auto">
            <a:xfrm>
              <a:off x="4345715" y="342212"/>
              <a:ext cx="2999731" cy="180287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fld id="{E6CD3815-325F-41AF-99FF-8FC91F61535D}" type="TxLink">
                <a:rPr lang="ja-JP" altLang="en-US" sz="900" b="0" i="0" u="none" strike="noStrike">
                  <a:solidFill>
                    <a:sysClr val="windowText" lastClr="000000"/>
                  </a:solidFill>
                  <a:latin typeface="メイリオ"/>
                  <a:ea typeface="メイリオ"/>
                  <a:cs typeface="メイリオ" panose="020B0604030504040204" pitchFamily="50" charset="-128"/>
                </a:rPr>
                <a:pPr/>
                <a:t>入金ヒストリー</a:t>
              </a:fld>
              <a:endParaRPr lang="en-US" altLang="en-US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変更履歴!$G$1">
          <xdr:nvSpPr>
            <xdr:cNvPr id="33" name="正方形/長方形 32">
              <a:extLst>
                <a:ext uri="{FF2B5EF4-FFF2-40B4-BE49-F238E27FC236}">
                  <a16:creationId xmlns:a16="http://schemas.microsoft.com/office/drawing/2014/main" id="{37D68FFC-6C40-43AA-A231-6A1F882919F4}"/>
                </a:ext>
              </a:extLst>
            </xdr:cNvPr>
            <xdr:cNvSpPr/>
          </xdr:nvSpPr>
          <xdr:spPr bwMode="auto">
            <a:xfrm>
              <a:off x="8138191" y="161926"/>
              <a:ext cx="1119660" cy="180286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fld id="{DA7F41F5-A73A-4B98-9978-A2E34F8F0610}" type="TxLink">
                <a:rPr lang="en-US" altLang="en-US" sz="900" b="0" i="0" u="none" strike="noStrike">
                  <a:solidFill>
                    <a:sysClr val="windowText" lastClr="000000"/>
                  </a:solidFill>
                  <a:latin typeface="メイリオ"/>
                  <a:ea typeface="メイリオ"/>
                  <a:cs typeface="メイリオ" panose="020B0604030504040204" pitchFamily="50" charset="-128"/>
                </a:rPr>
                <a:pPr/>
                <a:t>2019/12/26</a:t>
              </a:fld>
              <a:endParaRPr lang="en-US" altLang="en-US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変更履歴!$G$2">
          <xdr:nvSpPr>
            <xdr:cNvPr id="34" name="正方形/長方形 33">
              <a:extLst>
                <a:ext uri="{FF2B5EF4-FFF2-40B4-BE49-F238E27FC236}">
                  <a16:creationId xmlns:a16="http://schemas.microsoft.com/office/drawing/2014/main" id="{376B0E09-3C8A-45AB-A1CD-7A81AAC1CC57}"/>
                </a:ext>
              </a:extLst>
            </xdr:cNvPr>
            <xdr:cNvSpPr/>
          </xdr:nvSpPr>
          <xdr:spPr bwMode="auto">
            <a:xfrm>
              <a:off x="8138191" y="342212"/>
              <a:ext cx="1119660" cy="180287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fld id="{F309A9AA-7038-4749-9092-D397B837552A}" type="TxLink">
                <a:rPr lang="en-US" altLang="en-US" sz="900" b="0" i="0" u="none" strike="noStrike">
                  <a:solidFill>
                    <a:sysClr val="windowText" lastClr="000000"/>
                  </a:solidFill>
                  <a:latin typeface="メイリオ"/>
                  <a:ea typeface="メイリオ"/>
                  <a:cs typeface="メイリオ" panose="020B0604030504040204" pitchFamily="50" charset="-128"/>
                </a:rPr>
                <a:pPr/>
                <a:t>Enrapt</a:t>
              </a:fld>
              <a:endParaRPr lang="en-US" altLang="en-US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35" name="正方形/長方形 34">
              <a:extLst>
                <a:ext uri="{FF2B5EF4-FFF2-40B4-BE49-F238E27FC236}">
                  <a16:creationId xmlns:a16="http://schemas.microsoft.com/office/drawing/2014/main" id="{CCADC0C9-00CD-4055-9453-72A181FDC2BE}"/>
                </a:ext>
              </a:extLst>
            </xdr:cNvPr>
            <xdr:cNvSpPr/>
          </xdr:nvSpPr>
          <xdr:spPr bwMode="auto">
            <a:xfrm>
              <a:off x="9253298" y="161926"/>
              <a:ext cx="790342" cy="180286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更新日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36" name="正方形/長方形 35">
              <a:extLst>
                <a:ext uri="{FF2B5EF4-FFF2-40B4-BE49-F238E27FC236}">
                  <a16:creationId xmlns:a16="http://schemas.microsoft.com/office/drawing/2014/main" id="{DA402AC2-C79E-42DE-88D3-812F2817D9A6}"/>
                </a:ext>
              </a:extLst>
            </xdr:cNvPr>
            <xdr:cNvSpPr/>
          </xdr:nvSpPr>
          <xdr:spPr bwMode="auto">
            <a:xfrm>
              <a:off x="9253298" y="342212"/>
              <a:ext cx="790342" cy="180287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更新者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変更履歴!$H$2">
          <xdr:nvSpPr>
            <xdr:cNvPr id="37" name="正方形/長方形 36">
              <a:extLst>
                <a:ext uri="{FF2B5EF4-FFF2-40B4-BE49-F238E27FC236}">
                  <a16:creationId xmlns:a16="http://schemas.microsoft.com/office/drawing/2014/main" id="{DE4169BE-0DE6-44C5-94C4-5FF3F46F969E}"/>
                </a:ext>
              </a:extLst>
            </xdr:cNvPr>
            <xdr:cNvSpPr/>
          </xdr:nvSpPr>
          <xdr:spPr bwMode="auto">
            <a:xfrm>
              <a:off x="10043640" y="342212"/>
              <a:ext cx="1119660" cy="180287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fld id="{5FE56C52-7CE6-404B-B232-1597AF42E7AC}" type="TxLink">
                <a:rPr lang="en-US" altLang="en-US" sz="900" b="0" i="0" u="none" strike="noStrike">
                  <a:solidFill>
                    <a:sysClr val="windowText" lastClr="000000"/>
                  </a:solidFill>
                  <a:latin typeface="メイリオ"/>
                  <a:ea typeface="メイリオ"/>
                  <a:cs typeface="メイリオ" panose="020B0604030504040204" pitchFamily="50" charset="-128"/>
                </a:rPr>
                <a:pPr/>
                <a:t>Enrapt</a:t>
              </a:fld>
              <a:endParaRPr lang="en-US" altLang="en-US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</xdr:grpSp>
      <xdr:sp macro="" textlink="変更履歴!$H$1">
        <xdr:nvSpPr>
          <xdr:cNvPr id="22" name="正方形/長方形 21">
            <a:extLst>
              <a:ext uri="{FF2B5EF4-FFF2-40B4-BE49-F238E27FC236}">
                <a16:creationId xmlns:a16="http://schemas.microsoft.com/office/drawing/2014/main" id="{8961FA03-7250-4817-8CDB-F20ECB325672}"/>
              </a:ext>
            </a:extLst>
          </xdr:cNvPr>
          <xdr:cNvSpPr/>
        </xdr:nvSpPr>
        <xdr:spPr bwMode="auto">
          <a:xfrm>
            <a:off x="9239250" y="0"/>
            <a:ext cx="1029858" cy="180286"/>
          </a:xfrm>
          <a:prstGeom prst="rect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fld id="{81851BD1-5A2F-4DA8-8F85-2FC59F0A1630}" type="TxLink">
              <a:rPr lang="en-US" altLang="en-US" sz="900" b="0" i="0" u="none" strike="noStrike">
                <a:solidFill>
                  <a:sysClr val="windowText" lastClr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/>
              <a:t>2020/4/16</a:t>
            </a:fld>
            <a:endParaRPr lang="en-US" altLang="en-US" sz="900" b="0" i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391683</xdr:colOff>
      <xdr:row>1</xdr:row>
      <xdr:rowOff>170078</xdr:rowOff>
    </xdr:to>
    <xdr:grpSp>
      <xdr:nvGrpSpPr>
        <xdr:cNvPr id="20" name="グループ化 19">
          <a:extLst>
            <a:ext uri="{FF2B5EF4-FFF2-40B4-BE49-F238E27FC236}">
              <a16:creationId xmlns:a16="http://schemas.microsoft.com/office/drawing/2014/main" id="{377926DA-2F96-41DC-8DDE-EC43A352492C}"/>
            </a:ext>
          </a:extLst>
        </xdr:cNvPr>
        <xdr:cNvGrpSpPr/>
      </xdr:nvGrpSpPr>
      <xdr:grpSpPr>
        <a:xfrm>
          <a:off x="0" y="0"/>
          <a:ext cx="12397265" cy="364061"/>
          <a:chOff x="0" y="0"/>
          <a:chExt cx="10269108" cy="360578"/>
        </a:xfrm>
      </xdr:grpSpPr>
      <xdr:grpSp>
        <xdr:nvGrpSpPr>
          <xdr:cNvPr id="21" name="グループ化 20">
            <a:extLst>
              <a:ext uri="{FF2B5EF4-FFF2-40B4-BE49-F238E27FC236}">
                <a16:creationId xmlns:a16="http://schemas.microsoft.com/office/drawing/2014/main" id="{17219CDA-C5CB-40EC-B1CC-57A5A220B66F}"/>
              </a:ext>
            </a:extLst>
          </xdr:cNvPr>
          <xdr:cNvGrpSpPr/>
        </xdr:nvGrpSpPr>
        <xdr:grpSpPr>
          <a:xfrm>
            <a:off x="0" y="0"/>
            <a:ext cx="10267950" cy="360578"/>
            <a:chOff x="0" y="161925"/>
            <a:chExt cx="11163300" cy="360578"/>
          </a:xfrm>
        </xdr:grpSpPr>
        <xdr:sp macro="" textlink="">
          <xdr:nvSpPr>
            <xdr:cNvPr id="23" name="正方形/長方形 22">
              <a:extLst>
                <a:ext uri="{FF2B5EF4-FFF2-40B4-BE49-F238E27FC236}">
                  <a16:creationId xmlns:a16="http://schemas.microsoft.com/office/drawing/2014/main" id="{92CCB399-8BE8-47FF-BAC3-18453CFB0C05}"/>
                </a:ext>
              </a:extLst>
            </xdr:cNvPr>
            <xdr:cNvSpPr/>
          </xdr:nvSpPr>
          <xdr:spPr bwMode="auto">
            <a:xfrm>
              <a:off x="0" y="161926"/>
              <a:ext cx="1096336" cy="180286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24" name="正方形/長方形 23">
              <a:extLst>
                <a:ext uri="{FF2B5EF4-FFF2-40B4-BE49-F238E27FC236}">
                  <a16:creationId xmlns:a16="http://schemas.microsoft.com/office/drawing/2014/main" id="{05B4F18E-8B2B-4CD5-8BA2-C7DDC228B6DA}"/>
                </a:ext>
              </a:extLst>
            </xdr:cNvPr>
            <xdr:cNvSpPr/>
          </xdr:nvSpPr>
          <xdr:spPr bwMode="auto">
            <a:xfrm>
              <a:off x="0" y="342212"/>
              <a:ext cx="1096336" cy="180287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25" name="正方形/長方形 24">
              <a:extLst>
                <a:ext uri="{FF2B5EF4-FFF2-40B4-BE49-F238E27FC236}">
                  <a16:creationId xmlns:a16="http://schemas.microsoft.com/office/drawing/2014/main" id="{2F39A679-F95E-4B5A-968D-9287CD36F3AA}"/>
                </a:ext>
              </a:extLst>
            </xdr:cNvPr>
            <xdr:cNvSpPr/>
          </xdr:nvSpPr>
          <xdr:spPr bwMode="auto">
            <a:xfrm>
              <a:off x="3551123" y="161925"/>
              <a:ext cx="794592" cy="180285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見出し</a:t>
              </a:r>
              <a:r>
                <a:rPr kumimoji="1" lang="en-US" altLang="ja-JP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/</a:t>
              </a:r>
              <a:r>
                <a:rPr kumimoji="1"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章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26" name="正方形/長方形 25">
              <a:extLst>
                <a:ext uri="{FF2B5EF4-FFF2-40B4-BE49-F238E27FC236}">
                  <a16:creationId xmlns:a16="http://schemas.microsoft.com/office/drawing/2014/main" id="{19886B82-2D7A-4B7A-AD51-63544915661B}"/>
                </a:ext>
              </a:extLst>
            </xdr:cNvPr>
            <xdr:cNvSpPr/>
          </xdr:nvSpPr>
          <xdr:spPr bwMode="auto">
            <a:xfrm>
              <a:off x="3551123" y="342212"/>
              <a:ext cx="794592" cy="180287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節</a:t>
              </a:r>
              <a:r>
                <a:rPr lang="en-US" altLang="ja-JP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/</a:t>
              </a:r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項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27" name="正方形/長方形 26">
              <a:extLst>
                <a:ext uri="{FF2B5EF4-FFF2-40B4-BE49-F238E27FC236}">
                  <a16:creationId xmlns:a16="http://schemas.microsoft.com/office/drawing/2014/main" id="{407B1AE2-1175-48FE-90DD-E09E28A7B454}"/>
                </a:ext>
              </a:extLst>
            </xdr:cNvPr>
            <xdr:cNvSpPr/>
          </xdr:nvSpPr>
          <xdr:spPr bwMode="auto">
            <a:xfrm>
              <a:off x="7345447" y="161926"/>
              <a:ext cx="792744" cy="180286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作成日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28" name="正方形/長方形 27">
              <a:extLst>
                <a:ext uri="{FF2B5EF4-FFF2-40B4-BE49-F238E27FC236}">
                  <a16:creationId xmlns:a16="http://schemas.microsoft.com/office/drawing/2014/main" id="{110F1B96-BDB0-41B7-9C01-5A47A0869926}"/>
                </a:ext>
              </a:extLst>
            </xdr:cNvPr>
            <xdr:cNvSpPr/>
          </xdr:nvSpPr>
          <xdr:spPr bwMode="auto">
            <a:xfrm>
              <a:off x="7345447" y="342212"/>
              <a:ext cx="792744" cy="180287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作成者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29" name="正方形/長方形 28">
              <a:extLst>
                <a:ext uri="{FF2B5EF4-FFF2-40B4-BE49-F238E27FC236}">
                  <a16:creationId xmlns:a16="http://schemas.microsoft.com/office/drawing/2014/main" id="{73F54FDC-2387-4866-BFA9-9301DDAB25C7}"/>
                </a:ext>
              </a:extLst>
            </xdr:cNvPr>
            <xdr:cNvSpPr/>
          </xdr:nvSpPr>
          <xdr:spPr bwMode="auto">
            <a:xfrm>
              <a:off x="1096336" y="161926"/>
              <a:ext cx="2454786" cy="180286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en-US" altLang="ja-JP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AANET</a:t>
              </a:r>
            </a:p>
          </xdr:txBody>
        </xdr:sp>
        <xdr:sp macro="" textlink="変更履歴!$D$1">
          <xdr:nvSpPr>
            <xdr:cNvPr id="30" name="正方形/長方形 29">
              <a:extLst>
                <a:ext uri="{FF2B5EF4-FFF2-40B4-BE49-F238E27FC236}">
                  <a16:creationId xmlns:a16="http://schemas.microsoft.com/office/drawing/2014/main" id="{D319C91B-0A4C-41C9-AD69-28EAFD8FBC80}"/>
                </a:ext>
              </a:extLst>
            </xdr:cNvPr>
            <xdr:cNvSpPr/>
          </xdr:nvSpPr>
          <xdr:spPr bwMode="auto">
            <a:xfrm>
              <a:off x="1096336" y="342214"/>
              <a:ext cx="2454786" cy="180289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fld id="{2DE24CB9-809B-4835-8EE9-6036D60B1608}" type="TxLink">
                <a:rPr kumimoji="1" lang="en-US" altLang="en-US" sz="9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メイリオ"/>
                  <a:ea typeface="メイリオ"/>
                  <a:cs typeface="メイリオ" panose="020B0604030504040204" pitchFamily="50" charset="-128"/>
                </a:rPr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t>NES</a:t>
              </a:fld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31" name="正方形/長方形 30">
              <a:extLst>
                <a:ext uri="{FF2B5EF4-FFF2-40B4-BE49-F238E27FC236}">
                  <a16:creationId xmlns:a16="http://schemas.microsoft.com/office/drawing/2014/main" id="{0E4F4276-BA69-4D8F-BA64-C82B6A044665}"/>
                </a:ext>
              </a:extLst>
            </xdr:cNvPr>
            <xdr:cNvSpPr/>
          </xdr:nvSpPr>
          <xdr:spPr bwMode="auto">
            <a:xfrm>
              <a:off x="4345715" y="161926"/>
              <a:ext cx="2999731" cy="180286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外部設計（ＥＤ）／アプリケーション設計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変更履歴!$F$1">
          <xdr:nvSpPr>
            <xdr:cNvPr id="32" name="正方形/長方形 31">
              <a:extLst>
                <a:ext uri="{FF2B5EF4-FFF2-40B4-BE49-F238E27FC236}">
                  <a16:creationId xmlns:a16="http://schemas.microsoft.com/office/drawing/2014/main" id="{89145584-A6E4-4B3F-84FD-BA014E19C72D}"/>
                </a:ext>
              </a:extLst>
            </xdr:cNvPr>
            <xdr:cNvSpPr/>
          </xdr:nvSpPr>
          <xdr:spPr bwMode="auto">
            <a:xfrm>
              <a:off x="4345715" y="342212"/>
              <a:ext cx="2999731" cy="180287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fld id="{E6CD3815-325F-41AF-99FF-8FC91F61535D}" type="TxLink">
                <a:rPr lang="ja-JP" altLang="en-US" sz="900" b="0" i="0" u="none" strike="noStrike">
                  <a:solidFill>
                    <a:sysClr val="windowText" lastClr="000000"/>
                  </a:solidFill>
                  <a:latin typeface="メイリオ"/>
                  <a:ea typeface="メイリオ"/>
                  <a:cs typeface="メイリオ" panose="020B0604030504040204" pitchFamily="50" charset="-128"/>
                </a:rPr>
                <a:pPr/>
                <a:t>入金ヒストリー</a:t>
              </a:fld>
              <a:endParaRPr lang="en-US" altLang="en-US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変更履歴!$G$1">
          <xdr:nvSpPr>
            <xdr:cNvPr id="33" name="正方形/長方形 32">
              <a:extLst>
                <a:ext uri="{FF2B5EF4-FFF2-40B4-BE49-F238E27FC236}">
                  <a16:creationId xmlns:a16="http://schemas.microsoft.com/office/drawing/2014/main" id="{6D7C197D-6656-4B38-A44B-5A9BDA61C00E}"/>
                </a:ext>
              </a:extLst>
            </xdr:cNvPr>
            <xdr:cNvSpPr/>
          </xdr:nvSpPr>
          <xdr:spPr bwMode="auto">
            <a:xfrm>
              <a:off x="8138191" y="161926"/>
              <a:ext cx="1119660" cy="180286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fld id="{DA7F41F5-A73A-4B98-9978-A2E34F8F0610}" type="TxLink">
                <a:rPr lang="en-US" altLang="en-US" sz="900" b="0" i="0" u="none" strike="noStrike">
                  <a:solidFill>
                    <a:sysClr val="windowText" lastClr="000000"/>
                  </a:solidFill>
                  <a:latin typeface="メイリオ"/>
                  <a:ea typeface="メイリオ"/>
                  <a:cs typeface="メイリオ" panose="020B0604030504040204" pitchFamily="50" charset="-128"/>
                </a:rPr>
                <a:pPr/>
                <a:t>2019/12/26</a:t>
              </a:fld>
              <a:endParaRPr lang="en-US" altLang="en-US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変更履歴!$G$2">
          <xdr:nvSpPr>
            <xdr:cNvPr id="34" name="正方形/長方形 33">
              <a:extLst>
                <a:ext uri="{FF2B5EF4-FFF2-40B4-BE49-F238E27FC236}">
                  <a16:creationId xmlns:a16="http://schemas.microsoft.com/office/drawing/2014/main" id="{E3F366B5-72C0-479F-B3F0-A67B317CB67E}"/>
                </a:ext>
              </a:extLst>
            </xdr:cNvPr>
            <xdr:cNvSpPr/>
          </xdr:nvSpPr>
          <xdr:spPr bwMode="auto">
            <a:xfrm>
              <a:off x="8138191" y="342212"/>
              <a:ext cx="1119660" cy="180287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fld id="{F309A9AA-7038-4749-9092-D397B837552A}" type="TxLink">
                <a:rPr lang="en-US" altLang="en-US" sz="900" b="0" i="0" u="none" strike="noStrike">
                  <a:solidFill>
                    <a:sysClr val="windowText" lastClr="000000"/>
                  </a:solidFill>
                  <a:latin typeface="メイリオ"/>
                  <a:ea typeface="メイリオ"/>
                  <a:cs typeface="メイリオ" panose="020B0604030504040204" pitchFamily="50" charset="-128"/>
                </a:rPr>
                <a:pPr/>
                <a:t>Enrapt</a:t>
              </a:fld>
              <a:endParaRPr lang="en-US" altLang="en-US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35" name="正方形/長方形 34">
              <a:extLst>
                <a:ext uri="{FF2B5EF4-FFF2-40B4-BE49-F238E27FC236}">
                  <a16:creationId xmlns:a16="http://schemas.microsoft.com/office/drawing/2014/main" id="{8B401F64-0410-4508-9458-915043BC20A5}"/>
                </a:ext>
              </a:extLst>
            </xdr:cNvPr>
            <xdr:cNvSpPr/>
          </xdr:nvSpPr>
          <xdr:spPr bwMode="auto">
            <a:xfrm>
              <a:off x="9253298" y="161926"/>
              <a:ext cx="790342" cy="180286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更新日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">
          <xdr:nvSpPr>
            <xdr:cNvPr id="36" name="正方形/長方形 35">
              <a:extLst>
                <a:ext uri="{FF2B5EF4-FFF2-40B4-BE49-F238E27FC236}">
                  <a16:creationId xmlns:a16="http://schemas.microsoft.com/office/drawing/2014/main" id="{601D40DB-8114-49C8-A8FF-14D11E41052D}"/>
                </a:ext>
              </a:extLst>
            </xdr:cNvPr>
            <xdr:cNvSpPr/>
          </xdr:nvSpPr>
          <xdr:spPr bwMode="auto">
            <a:xfrm>
              <a:off x="9253298" y="342212"/>
              <a:ext cx="790342" cy="180287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900" b="0" i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更新者</a:t>
              </a:r>
              <a:endParaRPr lang="en-US" altLang="ja-JP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  <xdr:sp macro="" textlink="変更履歴!$H$2">
          <xdr:nvSpPr>
            <xdr:cNvPr id="37" name="正方形/長方形 36">
              <a:extLst>
                <a:ext uri="{FF2B5EF4-FFF2-40B4-BE49-F238E27FC236}">
                  <a16:creationId xmlns:a16="http://schemas.microsoft.com/office/drawing/2014/main" id="{7D7DE5BA-F30D-4005-B709-02B3F46418B0}"/>
                </a:ext>
              </a:extLst>
            </xdr:cNvPr>
            <xdr:cNvSpPr/>
          </xdr:nvSpPr>
          <xdr:spPr bwMode="auto">
            <a:xfrm>
              <a:off x="10043640" y="342212"/>
              <a:ext cx="1119660" cy="180287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fld id="{5FE56C52-7CE6-404B-B232-1597AF42E7AC}" type="TxLink">
                <a:rPr lang="en-US" altLang="en-US" sz="900" b="0" i="0" u="none" strike="noStrike">
                  <a:solidFill>
                    <a:sysClr val="windowText" lastClr="000000"/>
                  </a:solidFill>
                  <a:latin typeface="メイリオ"/>
                  <a:ea typeface="メイリオ"/>
                  <a:cs typeface="メイリオ" panose="020B0604030504040204" pitchFamily="50" charset="-128"/>
                </a:rPr>
                <a:pPr/>
                <a:t>Enrapt</a:t>
              </a:fld>
              <a:endParaRPr lang="en-US" altLang="en-US" sz="900" b="0" i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endParaRPr>
            </a:p>
          </xdr:txBody>
        </xdr:sp>
      </xdr:grpSp>
      <xdr:sp macro="" textlink="変更履歴!$H$1">
        <xdr:nvSpPr>
          <xdr:cNvPr id="22" name="正方形/長方形 21">
            <a:extLst>
              <a:ext uri="{FF2B5EF4-FFF2-40B4-BE49-F238E27FC236}">
                <a16:creationId xmlns:a16="http://schemas.microsoft.com/office/drawing/2014/main" id="{FABF20E5-1689-40B8-B45E-A6F769B3B6DD}"/>
              </a:ext>
            </a:extLst>
          </xdr:cNvPr>
          <xdr:cNvSpPr/>
        </xdr:nvSpPr>
        <xdr:spPr bwMode="auto">
          <a:xfrm>
            <a:off x="9239250" y="0"/>
            <a:ext cx="1029858" cy="180286"/>
          </a:xfrm>
          <a:prstGeom prst="rect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fld id="{81851BD1-5A2F-4DA8-8F85-2FC59F0A1630}" type="TxLink">
              <a:rPr lang="en-US" altLang="en-US" sz="900" b="0" i="0" u="none" strike="noStrike">
                <a:solidFill>
                  <a:sysClr val="windowText" lastClr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/>
              <a:t>2020/4/16</a:t>
            </a:fld>
            <a:endParaRPr lang="en-US" altLang="en-US" sz="900" b="0" i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ocalhost:9080/service-mdm-war/servicing/v1/specificInsured?insuredFullnmeSglkn=&#65428;&#65423;&#65408;&#65438;&#65408;&#65435;&#65395;&amp;birthDt=20001010&amp;addressZip=1002222&amp;addressPrefecturesKj=&#26481;&#20140;&#37117;&amp;addressCityKj=&#12486;&#12473;&#12488;&#24066;&amp;addressHouseNumberKj=&#12486;&#12473;&#12488;&#30010;&#65297;&#65293;&#65297;&amp;sexCode=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I22"/>
  <sheetViews>
    <sheetView showGridLines="0" tabSelected="1" view="pageBreakPreview" zoomScaleSheetLayoutView="100" workbookViewId="0"/>
  </sheetViews>
  <sheetFormatPr defaultColWidth="2.7109375" defaultRowHeight="15"/>
  <cols>
    <col min="1" max="1" width="2.7109375" style="7" customWidth="1"/>
    <col min="2" max="2" width="2.7109375" style="7"/>
    <col min="3" max="3" width="10.7109375" style="7" customWidth="1"/>
    <col min="4" max="5" width="16.7109375" style="7" customWidth="1"/>
    <col min="6" max="6" width="120.7109375" style="7" customWidth="1"/>
    <col min="7" max="7" width="2.7109375" style="7" customWidth="1"/>
    <col min="8" max="8" width="6.85546875" style="7" customWidth="1"/>
    <col min="9" max="16384" width="2.7109375" style="7"/>
  </cols>
  <sheetData>
    <row r="1" spans="1:9" s="4" customFormat="1">
      <c r="A1" s="103"/>
      <c r="B1" s="103"/>
      <c r="C1" s="103"/>
      <c r="D1" s="103" t="s">
        <v>207</v>
      </c>
      <c r="E1" s="103"/>
      <c r="F1" s="103" t="str">
        <f>IF概要!D6</f>
        <v>入金ヒストリー</v>
      </c>
      <c r="G1" s="3">
        <f>MIN(D:D)</f>
        <v>43825</v>
      </c>
      <c r="H1" s="3">
        <f>MAX(D:D)</f>
        <v>43937</v>
      </c>
    </row>
    <row r="2" spans="1:9" s="4" customFormat="1">
      <c r="G2" s="4" t="str">
        <f>VLOOKUP(MIN(D:D),D:E,2,FALSE)</f>
        <v>Enrapt</v>
      </c>
      <c r="H2" s="4" t="str">
        <f>VLOOKUP(MAX(D:D),D:E,2,FALSE)</f>
        <v>Enrapt</v>
      </c>
      <c r="I2" s="43"/>
    </row>
    <row r="4" spans="1:9" ht="22.5">
      <c r="A4" s="5"/>
      <c r="B4" s="5"/>
      <c r="C4" s="1" t="str">
        <f ca="1">RIGHT(CELL("filename",A1),LEN(CELL("filename",A1))-FIND("]",CELL("filename",A1)))</f>
        <v>変更履歴</v>
      </c>
      <c r="D4" s="6"/>
      <c r="E4" s="5"/>
      <c r="F4" s="5"/>
      <c r="G4" s="5"/>
      <c r="H4" s="5"/>
    </row>
    <row r="6" spans="1:9">
      <c r="C6" s="2" t="s">
        <v>8</v>
      </c>
      <c r="D6" s="2" t="s">
        <v>0</v>
      </c>
      <c r="E6" s="2" t="s">
        <v>9</v>
      </c>
      <c r="F6" s="2" t="s">
        <v>10</v>
      </c>
    </row>
    <row r="7" spans="1:9">
      <c r="C7" s="8" t="s">
        <v>2</v>
      </c>
      <c r="D7" s="9">
        <v>43825</v>
      </c>
      <c r="E7" s="10" t="s">
        <v>55</v>
      </c>
      <c r="F7" s="11" t="s">
        <v>1</v>
      </c>
    </row>
    <row r="8" spans="1:9" ht="240">
      <c r="C8" s="27" t="s">
        <v>178</v>
      </c>
      <c r="D8" s="28">
        <v>43850</v>
      </c>
      <c r="E8" s="29" t="s">
        <v>55</v>
      </c>
      <c r="F8" s="30" t="s">
        <v>235</v>
      </c>
    </row>
    <row r="9" spans="1:9" ht="30">
      <c r="C9" s="27" t="s">
        <v>200</v>
      </c>
      <c r="D9" s="28">
        <v>43854</v>
      </c>
      <c r="E9" s="29" t="s">
        <v>55</v>
      </c>
      <c r="F9" s="30" t="s">
        <v>201</v>
      </c>
    </row>
    <row r="10" spans="1:9" ht="30">
      <c r="C10" s="27" t="s">
        <v>205</v>
      </c>
      <c r="D10" s="28">
        <v>43859</v>
      </c>
      <c r="E10" s="29" t="s">
        <v>55</v>
      </c>
      <c r="F10" s="30" t="s">
        <v>206</v>
      </c>
    </row>
    <row r="11" spans="1:9" ht="90">
      <c r="C11" s="27" t="s">
        <v>208</v>
      </c>
      <c r="D11" s="28">
        <v>43874</v>
      </c>
      <c r="E11" s="29" t="s">
        <v>55</v>
      </c>
      <c r="F11" s="30" t="s">
        <v>236</v>
      </c>
    </row>
    <row r="12" spans="1:9" ht="60">
      <c r="C12" s="27" t="s">
        <v>210</v>
      </c>
      <c r="D12" s="28">
        <v>43880</v>
      </c>
      <c r="E12" s="29" t="s">
        <v>55</v>
      </c>
      <c r="F12" s="30" t="s">
        <v>237</v>
      </c>
    </row>
    <row r="13" spans="1:9" ht="30">
      <c r="C13" s="27" t="s">
        <v>234</v>
      </c>
      <c r="D13" s="28">
        <v>43887</v>
      </c>
      <c r="E13" s="29" t="s">
        <v>55</v>
      </c>
      <c r="F13" s="30" t="s">
        <v>238</v>
      </c>
    </row>
    <row r="14" spans="1:9" ht="45">
      <c r="C14" s="27" t="s">
        <v>242</v>
      </c>
      <c r="D14" s="28">
        <v>43896</v>
      </c>
      <c r="E14" s="29" t="s">
        <v>55</v>
      </c>
      <c r="F14" s="30" t="s">
        <v>243</v>
      </c>
    </row>
    <row r="15" spans="1:9" ht="60">
      <c r="C15" s="27" t="s">
        <v>247</v>
      </c>
      <c r="D15" s="28">
        <v>43903</v>
      </c>
      <c r="E15" s="29" t="s">
        <v>55</v>
      </c>
      <c r="F15" s="30" t="s">
        <v>248</v>
      </c>
    </row>
    <row r="16" spans="1:9">
      <c r="C16" s="27" t="s">
        <v>256</v>
      </c>
      <c r="D16" s="28">
        <v>43908</v>
      </c>
      <c r="E16" s="29" t="s">
        <v>257</v>
      </c>
      <c r="F16" s="30" t="s">
        <v>271</v>
      </c>
    </row>
    <row r="17" spans="3:6">
      <c r="C17" s="27" t="s">
        <v>309</v>
      </c>
      <c r="D17" s="28">
        <v>43920</v>
      </c>
      <c r="E17" s="29" t="s">
        <v>307</v>
      </c>
      <c r="F17" s="30" t="s">
        <v>308</v>
      </c>
    </row>
    <row r="18" spans="3:6" ht="30">
      <c r="C18" s="27" t="s">
        <v>318</v>
      </c>
      <c r="D18" s="28">
        <v>43935</v>
      </c>
      <c r="E18" s="29" t="s">
        <v>307</v>
      </c>
      <c r="F18" s="30" t="s">
        <v>336</v>
      </c>
    </row>
    <row r="19" spans="3:6" ht="30">
      <c r="C19" s="27" t="s">
        <v>331</v>
      </c>
      <c r="D19" s="28">
        <v>43936</v>
      </c>
      <c r="E19" s="29" t="s">
        <v>307</v>
      </c>
      <c r="F19" s="30" t="s">
        <v>337</v>
      </c>
    </row>
    <row r="20" spans="3:6" ht="60">
      <c r="C20" s="27" t="s">
        <v>338</v>
      </c>
      <c r="D20" s="28">
        <v>43937</v>
      </c>
      <c r="E20" s="29" t="s">
        <v>55</v>
      </c>
      <c r="F20" s="30" t="s">
        <v>339</v>
      </c>
    </row>
    <row r="21" spans="3:6" ht="45">
      <c r="C21" s="27" t="s">
        <v>342</v>
      </c>
      <c r="D21" s="28">
        <v>43937</v>
      </c>
      <c r="E21" s="29" t="s">
        <v>55</v>
      </c>
      <c r="F21" s="30" t="s">
        <v>341</v>
      </c>
    </row>
    <row r="22" spans="3:6">
      <c r="C22" s="125"/>
      <c r="D22" s="126"/>
      <c r="E22" s="127"/>
      <c r="F22" s="128"/>
    </row>
  </sheetData>
  <phoneticPr fontId="1"/>
  <pageMargins left="0.70866141732283472" right="0.70866141732283472" top="0.74803149606299213" bottom="0.74803149606299213" header="0.31496062992125984" footer="0.31496062992125984"/>
  <pageSetup paperSize="9" scale="47" orientation="landscape" r:id="rId1"/>
  <headerFooter>
    <oddHeader>&amp;L重要機密&amp;C&amp;A&amp;R&amp;D</oddHeader>
    <oddFooter>&amp;L&amp;A&amp;C&amp;P/&amp;N&amp;R&amp;F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4:AG10"/>
  <sheetViews>
    <sheetView showGridLines="0" view="pageBreakPreview" zoomScaleSheetLayoutView="100" workbookViewId="0"/>
  </sheetViews>
  <sheetFormatPr defaultColWidth="2.7109375" defaultRowHeight="15"/>
  <cols>
    <col min="1" max="1" width="2.7109375" style="7" customWidth="1"/>
    <col min="2" max="2" width="2.7109375" style="7"/>
    <col min="3" max="3" width="22.7109375" style="7" customWidth="1"/>
    <col min="4" max="4" width="70.7109375" style="7" customWidth="1"/>
    <col min="5" max="16384" width="2.7109375" style="7"/>
  </cols>
  <sheetData>
    <row r="4" spans="1:33" ht="22.5">
      <c r="A4" s="5"/>
      <c r="B4" s="5"/>
      <c r="C4" s="1" t="str">
        <f ca="1">RIGHT(CELL("filename",A1),LEN(CELL("filename",A1))-FIND("]",CELL("filename",A1)))</f>
        <v>IF概要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6" spans="1:33">
      <c r="C6" s="2" t="s">
        <v>3</v>
      </c>
      <c r="D6" s="12" t="s">
        <v>151</v>
      </c>
    </row>
    <row r="7" spans="1:33">
      <c r="C7" s="2" t="s">
        <v>4</v>
      </c>
      <c r="D7" s="12" t="s">
        <v>56</v>
      </c>
    </row>
    <row r="8" spans="1:33">
      <c r="C8" s="2" t="s">
        <v>5</v>
      </c>
      <c r="D8" s="12" t="s">
        <v>21</v>
      </c>
    </row>
    <row r="9" spans="1:33">
      <c r="C9" s="2" t="s">
        <v>6</v>
      </c>
      <c r="D9" s="48" t="s">
        <v>57</v>
      </c>
    </row>
    <row r="10" spans="1:33" ht="75" customHeight="1">
      <c r="C10" s="2" t="s">
        <v>7</v>
      </c>
      <c r="D10" s="26" t="s">
        <v>246</v>
      </c>
    </row>
  </sheetData>
  <phoneticPr fontId="1"/>
  <dataValidations count="1">
    <dataValidation type="list" allowBlank="1" showInputMessage="1" showErrorMessage="1" sqref="D8" xr:uid="{00000000-0002-0000-0100-000000000000}">
      <formula1>"GET, POST, PUT, DELETE"</formula1>
    </dataValidation>
  </dataValidations>
  <pageMargins left="0.7" right="0.7" top="0.75" bottom="0.75" header="0.3" footer="0.3"/>
  <pageSetup paperSize="9" scale="73" orientation="landscape" r:id="rId1"/>
  <headerFooter>
    <oddHeader>&amp;L重要機密&amp;C&amp;A&amp;R&amp;D</oddHeader>
    <oddFooter>&amp;L&amp;A&amp;C&amp;P/&amp;N&amp;R&amp;F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fitToPage="1"/>
  </sheetPr>
  <dimension ref="A4:J28"/>
  <sheetViews>
    <sheetView showGridLines="0" view="pageBreakPreview" zoomScaleSheetLayoutView="100" workbookViewId="0"/>
  </sheetViews>
  <sheetFormatPr defaultColWidth="8.85546875" defaultRowHeight="15"/>
  <cols>
    <col min="1" max="2" width="2.7109375" style="13" customWidth="1"/>
    <col min="3" max="4" width="30.7109375" style="13" customWidth="1"/>
    <col min="5" max="6" width="8.7109375" style="13" customWidth="1"/>
    <col min="7" max="7" width="10.7109375" style="13" customWidth="1"/>
    <col min="8" max="8" width="113.42578125" style="7" customWidth="1"/>
    <col min="9" max="16384" width="8.85546875" style="13"/>
  </cols>
  <sheetData>
    <row r="4" spans="1:10" ht="22.5">
      <c r="A4" s="5"/>
      <c r="B4" s="5"/>
      <c r="C4" s="1" t="str">
        <f ca="1">RIGHT(CELL("filename",A1),LEN(CELL("filename",A1))-FIND("]",CELL("filename",A1)))</f>
        <v>リクエスト</v>
      </c>
      <c r="D4" s="5"/>
      <c r="E4" s="5"/>
      <c r="F4" s="5"/>
      <c r="G4" s="5"/>
      <c r="H4" s="5"/>
    </row>
    <row r="5" spans="1:10">
      <c r="A5" s="7"/>
      <c r="B5" s="7"/>
      <c r="C5" s="7"/>
      <c r="D5" s="7"/>
      <c r="E5" s="7"/>
      <c r="F5" s="7"/>
    </row>
    <row r="6" spans="1:10">
      <c r="A6" s="7"/>
      <c r="B6" s="7"/>
      <c r="C6" s="37" t="s">
        <v>23</v>
      </c>
      <c r="D6" s="7"/>
      <c r="E6" s="7"/>
      <c r="F6" s="7"/>
    </row>
    <row r="7" spans="1:10">
      <c r="A7" s="7"/>
      <c r="B7" s="7"/>
      <c r="C7" s="2" t="s">
        <v>24</v>
      </c>
      <c r="D7" s="133" t="s">
        <v>25</v>
      </c>
      <c r="E7" s="133"/>
      <c r="F7" s="133"/>
      <c r="G7" s="133"/>
      <c r="H7" s="133"/>
    </row>
    <row r="8" spans="1:10">
      <c r="A8" s="7"/>
      <c r="B8" s="7"/>
      <c r="C8" s="31" t="s">
        <v>26</v>
      </c>
      <c r="D8" s="52" t="s">
        <v>27</v>
      </c>
      <c r="E8" s="50"/>
      <c r="F8" s="50"/>
      <c r="G8" s="49"/>
      <c r="H8" s="51"/>
    </row>
    <row r="9" spans="1:10">
      <c r="A9" s="7"/>
      <c r="B9" s="7"/>
      <c r="C9" s="31" t="s">
        <v>28</v>
      </c>
      <c r="D9" s="14" t="s">
        <v>29</v>
      </c>
      <c r="E9" s="15"/>
      <c r="F9" s="50"/>
      <c r="G9" s="49"/>
      <c r="H9" s="51"/>
    </row>
    <row r="10" spans="1:10">
      <c r="A10" s="7"/>
      <c r="B10" s="7"/>
      <c r="C10" s="31" t="s">
        <v>30</v>
      </c>
      <c r="D10" s="14" t="s">
        <v>11</v>
      </c>
      <c r="E10" s="15"/>
      <c r="F10" s="50"/>
      <c r="G10" s="49"/>
      <c r="H10" s="51"/>
    </row>
    <row r="11" spans="1:10">
      <c r="A11" s="7"/>
      <c r="B11" s="7"/>
      <c r="C11" s="7" t="s">
        <v>31</v>
      </c>
      <c r="D11" s="7"/>
      <c r="E11" s="7"/>
      <c r="F11" s="7"/>
    </row>
    <row r="12" spans="1:10">
      <c r="A12" s="7"/>
      <c r="B12" s="7"/>
      <c r="C12" s="7"/>
      <c r="D12" s="7"/>
      <c r="E12" s="7"/>
      <c r="F12" s="7"/>
    </row>
    <row r="13" spans="1:10">
      <c r="A13" s="7"/>
      <c r="B13" s="7"/>
      <c r="C13" s="37" t="s">
        <v>32</v>
      </c>
      <c r="D13" s="7"/>
      <c r="E13" s="7"/>
      <c r="F13" s="7"/>
    </row>
    <row r="14" spans="1:10">
      <c r="A14" s="7"/>
      <c r="B14" s="7"/>
      <c r="C14" s="2" t="s">
        <v>16</v>
      </c>
      <c r="D14" s="2" t="s">
        <v>17</v>
      </c>
      <c r="E14" s="2" t="s">
        <v>18</v>
      </c>
      <c r="F14" s="44" t="s">
        <v>42</v>
      </c>
      <c r="G14" s="44" t="s">
        <v>43</v>
      </c>
      <c r="H14" s="44" t="s">
        <v>19</v>
      </c>
      <c r="J14" s="7"/>
    </row>
    <row r="15" spans="1:10" ht="45">
      <c r="A15" s="7"/>
      <c r="B15" s="7"/>
      <c r="C15" s="39" t="s">
        <v>58</v>
      </c>
      <c r="D15" s="83" t="s">
        <v>53</v>
      </c>
      <c r="E15" s="45" t="s">
        <v>45</v>
      </c>
      <c r="F15" s="56" t="s">
        <v>54</v>
      </c>
      <c r="G15" s="54" t="s">
        <v>149</v>
      </c>
      <c r="H15" s="59" t="s">
        <v>59</v>
      </c>
      <c r="J15" s="7"/>
    </row>
    <row r="16" spans="1:10">
      <c r="A16" s="7"/>
      <c r="B16" s="7"/>
      <c r="C16" s="40"/>
      <c r="D16" s="41"/>
      <c r="E16" s="42"/>
      <c r="F16" s="42"/>
    </row>
    <row r="17" spans="1:8">
      <c r="A17" s="7"/>
      <c r="B17" s="7"/>
      <c r="C17" s="37" t="s">
        <v>33</v>
      </c>
      <c r="D17" s="43"/>
      <c r="E17" s="7"/>
      <c r="F17" s="7"/>
    </row>
    <row r="18" spans="1:8">
      <c r="A18" s="7"/>
      <c r="B18" s="7"/>
      <c r="C18" s="7" t="s">
        <v>34</v>
      </c>
      <c r="D18" s="7"/>
      <c r="E18" s="7"/>
      <c r="F18" s="7"/>
    </row>
    <row r="19" spans="1:8">
      <c r="A19" s="55"/>
      <c r="B19" s="7"/>
      <c r="C19" s="40"/>
      <c r="D19" s="41"/>
      <c r="E19" s="42"/>
      <c r="F19" s="42"/>
    </row>
    <row r="20" spans="1:8">
      <c r="A20" s="7"/>
      <c r="B20" s="7"/>
      <c r="C20" s="37" t="s">
        <v>35</v>
      </c>
      <c r="D20" s="7"/>
      <c r="E20" s="7"/>
      <c r="F20" s="7"/>
    </row>
    <row r="21" spans="1:8">
      <c r="A21" s="7"/>
      <c r="B21" s="7"/>
      <c r="C21" s="7" t="s">
        <v>40</v>
      </c>
      <c r="D21" s="7"/>
      <c r="E21" s="7"/>
      <c r="F21" s="7"/>
    </row>
    <row r="22" spans="1:8">
      <c r="A22" s="7"/>
      <c r="B22" s="7"/>
      <c r="C22" s="17"/>
      <c r="D22" s="17"/>
      <c r="E22" s="17"/>
      <c r="F22" s="17"/>
    </row>
    <row r="23" spans="1:8" ht="22.5">
      <c r="A23" s="5"/>
      <c r="B23" s="5"/>
      <c r="C23" s="1" t="s">
        <v>20</v>
      </c>
      <c r="D23" s="5"/>
      <c r="E23" s="5"/>
      <c r="F23" s="5"/>
      <c r="G23" s="5"/>
      <c r="H23" s="5"/>
    </row>
    <row r="24" spans="1:8" ht="15" customHeight="1">
      <c r="A24" s="7"/>
      <c r="B24" s="7"/>
      <c r="C24" s="60" t="s">
        <v>197</v>
      </c>
      <c r="D24" s="62"/>
      <c r="E24" s="62"/>
      <c r="F24" s="63"/>
      <c r="G24" s="61"/>
      <c r="H24" s="46"/>
    </row>
    <row r="25" spans="1:8">
      <c r="A25" s="7"/>
      <c r="B25" s="7"/>
      <c r="C25" s="60"/>
      <c r="D25" s="36"/>
      <c r="E25" s="36"/>
      <c r="F25" s="17"/>
    </row>
    <row r="26" spans="1:8" ht="22.5">
      <c r="A26" s="5"/>
      <c r="B26" s="5"/>
      <c r="C26" s="1" t="s">
        <v>36</v>
      </c>
      <c r="D26" s="5"/>
      <c r="E26" s="5"/>
      <c r="F26" s="5"/>
      <c r="G26" s="5"/>
      <c r="H26" s="5"/>
    </row>
    <row r="27" spans="1:8">
      <c r="A27" s="7"/>
      <c r="B27" s="7"/>
      <c r="C27" s="7" t="s">
        <v>41</v>
      </c>
      <c r="D27" s="38"/>
      <c r="E27" s="38"/>
      <c r="F27" s="17"/>
    </row>
    <row r="28" spans="1:8">
      <c r="A28" s="7"/>
      <c r="B28" s="7"/>
      <c r="C28" s="36"/>
      <c r="D28" s="36"/>
      <c r="E28" s="36"/>
      <c r="F28" s="17"/>
    </row>
  </sheetData>
  <mergeCells count="1">
    <mergeCell ref="D7:H7"/>
  </mergeCells>
  <phoneticPr fontId="1"/>
  <dataValidations disablePrompts="1" count="3">
    <dataValidation type="list" allowBlank="1" showInputMessage="1" showErrorMessage="1" sqref="E16 E19" xr:uid="{00000000-0002-0000-0200-000000000000}">
      <formula1>"○,-"</formula1>
    </dataValidation>
    <dataValidation type="list" allowBlank="1" showInputMessage="1" showErrorMessage="1" sqref="E15" xr:uid="{00000000-0002-0000-0200-000001000000}">
      <formula1>"○,△,-"</formula1>
    </dataValidation>
    <dataValidation type="list" allowBlank="1" showInputMessage="1" showErrorMessage="1" sqref="F15" xr:uid="{00000000-0002-0000-0200-000002000000}">
      <formula1>"integer,long,float,double,string,byte,binary,boolean,date,dateTime,password,object,integer[],long[],float[],double[],string[],byte[],binary[],boolean[],date[],dateTime[],password[],object[]"</formula1>
    </dataValidation>
  </dataValidations>
  <hyperlinks>
    <hyperlink ref="C24" r:id="rId1" display="http://localhost:9080/service-mdm-war/servicing/v1/specificInsured?insuredFullnmeSglkn=ﾔﾏﾀﾞﾀﾛｳ&amp;birthDt=20001010&amp;addressZip=1002222&amp;addressPrefecturesKj=東京都&amp;addressCityKj=テスト市&amp;addressHouseNumberKj=テスト町１－１&amp;sexCode=M" xr:uid="{00000000-0004-0000-0200-000000000000}"/>
  </hyperlinks>
  <pageMargins left="0.70866141732283472" right="0.70866141732283472" top="0.74803149606299213" bottom="0.74803149606299213" header="0.31496062992125984" footer="0.31496062992125984"/>
  <pageSetup paperSize="9" scale="62" fitToHeight="0" orientation="landscape" r:id="rId2"/>
  <headerFooter>
    <oddHeader>&amp;L重要機密&amp;C&amp;A&amp;R&amp;D</oddHeader>
    <oddFooter>&amp;L&amp;A&amp;C&amp;P/&amp;N&amp;R&amp;F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4:K88"/>
  <sheetViews>
    <sheetView showGridLines="0" view="pageBreakPreview" zoomScaleSheetLayoutView="100" workbookViewId="0">
      <selection activeCell="H13" sqref="H13"/>
    </sheetView>
  </sheetViews>
  <sheetFormatPr defaultColWidth="8.85546875" defaultRowHeight="15"/>
  <cols>
    <col min="1" max="2" width="2.7109375" style="13" customWidth="1"/>
    <col min="3" max="3" width="30.7109375" style="13" customWidth="1"/>
    <col min="4" max="4" width="35" style="13" customWidth="1"/>
    <col min="5" max="5" width="7.5703125" style="13" customWidth="1"/>
    <col min="6" max="6" width="9.140625" style="13" customWidth="1"/>
    <col min="7" max="7" width="8.140625" style="13" customWidth="1"/>
    <col min="8" max="8" width="35.42578125" style="13" bestFit="1" customWidth="1"/>
    <col min="9" max="9" width="40.5703125" style="13" customWidth="1"/>
    <col min="10" max="10" width="55.7109375" style="99" bestFit="1" customWidth="1"/>
    <col min="11" max="16384" width="8.85546875" style="13"/>
  </cols>
  <sheetData>
    <row r="4" spans="1:10" ht="22.5">
      <c r="A4" s="5"/>
      <c r="B4" s="5"/>
      <c r="C4" s="1" t="str">
        <f ca="1">RIGHT(CELL("filename",A1),LEN(CELL("filename",A1))-FIND("]",CELL("filename",A1)))</f>
        <v>レスポンス</v>
      </c>
      <c r="D4" s="5"/>
      <c r="E4" s="5"/>
      <c r="F4" s="5"/>
      <c r="G4" s="5"/>
      <c r="H4" s="5"/>
      <c r="I4" s="5"/>
      <c r="J4" s="71"/>
    </row>
    <row r="5" spans="1:10">
      <c r="A5" s="7"/>
      <c r="B5" s="7"/>
      <c r="C5" s="7"/>
      <c r="D5" s="7"/>
      <c r="E5" s="7"/>
      <c r="F5" s="7"/>
      <c r="G5" s="7"/>
    </row>
    <row r="6" spans="1:10">
      <c r="A6" s="7"/>
      <c r="B6" s="7"/>
      <c r="C6" s="37" t="s">
        <v>23</v>
      </c>
      <c r="D6" s="7"/>
      <c r="E6" s="7"/>
      <c r="F6" s="7"/>
      <c r="G6" s="7"/>
      <c r="H6" s="7"/>
    </row>
    <row r="7" spans="1:10">
      <c r="A7" s="7"/>
      <c r="B7" s="7"/>
      <c r="C7" s="2" t="s">
        <v>24</v>
      </c>
      <c r="D7" s="134" t="s">
        <v>25</v>
      </c>
      <c r="E7" s="135"/>
      <c r="F7" s="135"/>
      <c r="G7" s="136"/>
      <c r="H7" s="7"/>
    </row>
    <row r="8" spans="1:10">
      <c r="A8" s="7"/>
      <c r="B8" s="7"/>
      <c r="C8" s="31" t="s">
        <v>30</v>
      </c>
      <c r="D8" s="14" t="s">
        <v>22</v>
      </c>
      <c r="E8" s="15"/>
      <c r="F8" s="15"/>
      <c r="G8" s="16"/>
      <c r="H8" s="7"/>
    </row>
    <row r="9" spans="1:10">
      <c r="A9" s="7"/>
      <c r="B9" s="7"/>
      <c r="C9" s="35"/>
      <c r="D9" s="33"/>
      <c r="E9" s="34"/>
      <c r="F9" s="34"/>
      <c r="G9" s="34"/>
    </row>
    <row r="10" spans="1:10">
      <c r="A10" s="7"/>
      <c r="B10" s="7"/>
      <c r="C10" s="37" t="s">
        <v>35</v>
      </c>
      <c r="D10" s="7"/>
      <c r="E10" s="7"/>
      <c r="F10" s="46"/>
      <c r="G10" s="7"/>
      <c r="H10" s="7"/>
    </row>
    <row r="11" spans="1:10" s="47" customFormat="1">
      <c r="A11" s="7"/>
      <c r="B11" s="7"/>
      <c r="C11" s="43"/>
      <c r="D11" s="7"/>
      <c r="E11" s="7"/>
      <c r="F11" s="46"/>
      <c r="G11" s="7"/>
      <c r="H11" s="7"/>
      <c r="J11" s="99"/>
    </row>
    <row r="12" spans="1:10">
      <c r="C12" s="69" t="s">
        <v>16</v>
      </c>
      <c r="D12" s="69" t="s">
        <v>17</v>
      </c>
      <c r="E12" s="69" t="s">
        <v>18</v>
      </c>
      <c r="F12" s="69" t="s">
        <v>42</v>
      </c>
      <c r="G12" s="69" t="s">
        <v>43</v>
      </c>
      <c r="H12" s="70" t="s">
        <v>60</v>
      </c>
      <c r="I12" s="69" t="s">
        <v>61</v>
      </c>
      <c r="J12" s="69" t="s">
        <v>19</v>
      </c>
    </row>
    <row r="13" spans="1:10" s="47" customFormat="1">
      <c r="C13" s="129" t="s">
        <v>313</v>
      </c>
      <c r="D13" s="129" t="s">
        <v>314</v>
      </c>
      <c r="E13" s="108" t="s">
        <v>45</v>
      </c>
      <c r="F13" s="129" t="s">
        <v>54</v>
      </c>
      <c r="G13" s="130">
        <v>120</v>
      </c>
      <c r="H13" s="131" t="s">
        <v>315</v>
      </c>
      <c r="I13" s="131" t="s">
        <v>316</v>
      </c>
      <c r="J13" s="56" t="s">
        <v>11</v>
      </c>
    </row>
    <row r="14" spans="1:10" s="47" customFormat="1">
      <c r="C14" s="65" t="s">
        <v>134</v>
      </c>
      <c r="D14" s="65" t="s">
        <v>137</v>
      </c>
      <c r="E14" s="67" t="s">
        <v>45</v>
      </c>
      <c r="F14" s="56" t="s">
        <v>135</v>
      </c>
      <c r="G14" s="68" t="s">
        <v>62</v>
      </c>
      <c r="H14" s="92" t="s">
        <v>62</v>
      </c>
      <c r="I14" s="64" t="s">
        <v>62</v>
      </c>
      <c r="J14" s="56" t="s">
        <v>62</v>
      </c>
    </row>
    <row r="15" spans="1:10" s="47" customFormat="1">
      <c r="C15" s="82" t="s">
        <v>63</v>
      </c>
      <c r="D15" s="82" t="s">
        <v>138</v>
      </c>
      <c r="E15" s="67" t="s">
        <v>45</v>
      </c>
      <c r="F15" s="56" t="s">
        <v>44</v>
      </c>
      <c r="G15" s="68" t="s">
        <v>71</v>
      </c>
      <c r="H15" s="92" t="s">
        <v>76</v>
      </c>
      <c r="I15" s="107" t="s">
        <v>276</v>
      </c>
      <c r="J15" s="56" t="s">
        <v>62</v>
      </c>
    </row>
    <row r="16" spans="1:10" s="47" customFormat="1">
      <c r="C16" s="82" t="s">
        <v>64</v>
      </c>
      <c r="D16" s="82" t="s">
        <v>139</v>
      </c>
      <c r="E16" s="67" t="s">
        <v>45</v>
      </c>
      <c r="F16" s="56" t="s">
        <v>44</v>
      </c>
      <c r="G16" s="68" t="s">
        <v>279</v>
      </c>
      <c r="H16" s="92" t="s">
        <v>75</v>
      </c>
      <c r="I16" s="107" t="s">
        <v>278</v>
      </c>
      <c r="J16" s="56" t="s">
        <v>62</v>
      </c>
    </row>
    <row r="17" spans="3:10" s="47" customFormat="1">
      <c r="C17" s="82" t="s">
        <v>65</v>
      </c>
      <c r="D17" s="82" t="s">
        <v>53</v>
      </c>
      <c r="E17" s="67" t="s">
        <v>45</v>
      </c>
      <c r="F17" s="56" t="s">
        <v>44</v>
      </c>
      <c r="G17" s="68" t="s">
        <v>51</v>
      </c>
      <c r="H17" s="92">
        <v>12345678901</v>
      </c>
      <c r="I17" s="107" t="s">
        <v>277</v>
      </c>
      <c r="J17" s="56" t="s">
        <v>62</v>
      </c>
    </row>
    <row r="18" spans="3:10" s="47" customFormat="1">
      <c r="C18" s="82" t="s">
        <v>66</v>
      </c>
      <c r="D18" s="82" t="s">
        <v>140</v>
      </c>
      <c r="E18" s="67" t="s">
        <v>45</v>
      </c>
      <c r="F18" s="56" t="s">
        <v>44</v>
      </c>
      <c r="G18" s="68" t="s">
        <v>73</v>
      </c>
      <c r="H18" s="92" t="s">
        <v>79</v>
      </c>
      <c r="I18" s="107" t="s">
        <v>280</v>
      </c>
      <c r="J18" s="56" t="s">
        <v>62</v>
      </c>
    </row>
    <row r="19" spans="3:10" s="47" customFormat="1">
      <c r="C19" s="82" t="s">
        <v>67</v>
      </c>
      <c r="D19" s="82" t="s">
        <v>141</v>
      </c>
      <c r="E19" s="67" t="s">
        <v>45</v>
      </c>
      <c r="F19" s="56" t="s">
        <v>44</v>
      </c>
      <c r="G19" s="68" t="s">
        <v>284</v>
      </c>
      <c r="H19" s="92" t="s">
        <v>78</v>
      </c>
      <c r="I19" s="107" t="s">
        <v>281</v>
      </c>
      <c r="J19" s="56" t="s">
        <v>62</v>
      </c>
    </row>
    <row r="20" spans="3:10" s="47" customFormat="1">
      <c r="C20" s="82" t="s">
        <v>68</v>
      </c>
      <c r="D20" s="82" t="s">
        <v>142</v>
      </c>
      <c r="E20" s="67" t="s">
        <v>45</v>
      </c>
      <c r="F20" s="56" t="s">
        <v>44</v>
      </c>
      <c r="G20" s="68" t="s">
        <v>73</v>
      </c>
      <c r="H20" s="92" t="s">
        <v>79</v>
      </c>
      <c r="I20" s="107" t="s">
        <v>282</v>
      </c>
      <c r="J20" s="56" t="s">
        <v>62</v>
      </c>
    </row>
    <row r="21" spans="3:10" s="47" customFormat="1">
      <c r="C21" s="82" t="s">
        <v>69</v>
      </c>
      <c r="D21" s="82" t="s">
        <v>143</v>
      </c>
      <c r="E21" s="67" t="s">
        <v>45</v>
      </c>
      <c r="F21" s="56" t="s">
        <v>44</v>
      </c>
      <c r="G21" s="68" t="s">
        <v>284</v>
      </c>
      <c r="H21" s="92" t="s">
        <v>78</v>
      </c>
      <c r="I21" s="107" t="s">
        <v>283</v>
      </c>
      <c r="J21" s="56" t="s">
        <v>62</v>
      </c>
    </row>
    <row r="22" spans="3:10" s="47" customFormat="1">
      <c r="C22" s="82" t="s">
        <v>70</v>
      </c>
      <c r="D22" s="82" t="s">
        <v>144</v>
      </c>
      <c r="E22" s="67" t="s">
        <v>45</v>
      </c>
      <c r="F22" s="56" t="s">
        <v>44</v>
      </c>
      <c r="G22" s="68" t="s">
        <v>74</v>
      </c>
      <c r="H22" s="92" t="s">
        <v>77</v>
      </c>
      <c r="I22" s="107" t="s">
        <v>285</v>
      </c>
      <c r="J22" s="56" t="s">
        <v>11</v>
      </c>
    </row>
    <row r="23" spans="3:10" s="47" customFormat="1" ht="45">
      <c r="C23" s="82" t="s">
        <v>258</v>
      </c>
      <c r="D23" s="82" t="s">
        <v>259</v>
      </c>
      <c r="E23" s="67" t="s">
        <v>45</v>
      </c>
      <c r="F23" s="56" t="s">
        <v>44</v>
      </c>
      <c r="G23" s="68" t="s">
        <v>260</v>
      </c>
      <c r="H23" s="92" t="s">
        <v>261</v>
      </c>
      <c r="I23" s="107" t="s">
        <v>11</v>
      </c>
      <c r="J23" s="117" t="s">
        <v>312</v>
      </c>
    </row>
    <row r="24" spans="3:10" s="47" customFormat="1" ht="45">
      <c r="C24" s="105" t="s">
        <v>228</v>
      </c>
      <c r="D24" s="82" t="s">
        <v>145</v>
      </c>
      <c r="E24" s="67" t="s">
        <v>45</v>
      </c>
      <c r="F24" s="56" t="s">
        <v>44</v>
      </c>
      <c r="G24" s="68" t="s">
        <v>304</v>
      </c>
      <c r="H24" s="92" t="s">
        <v>83</v>
      </c>
      <c r="I24" s="107" t="s">
        <v>286</v>
      </c>
      <c r="J24" s="56" t="s">
        <v>198</v>
      </c>
    </row>
    <row r="25" spans="3:10" s="47" customFormat="1">
      <c r="C25" s="82" t="s">
        <v>80</v>
      </c>
      <c r="D25" s="82" t="s">
        <v>146</v>
      </c>
      <c r="E25" s="67" t="s">
        <v>45</v>
      </c>
      <c r="F25" s="56" t="s">
        <v>44</v>
      </c>
      <c r="G25" s="68" t="s">
        <v>52</v>
      </c>
      <c r="H25" s="92" t="s">
        <v>85</v>
      </c>
      <c r="I25" s="107" t="s">
        <v>287</v>
      </c>
      <c r="J25" s="56" t="s">
        <v>11</v>
      </c>
    </row>
    <row r="26" spans="3:10" s="47" customFormat="1">
      <c r="C26" s="105" t="s">
        <v>227</v>
      </c>
      <c r="D26" s="82" t="s">
        <v>147</v>
      </c>
      <c r="E26" s="67" t="s">
        <v>45</v>
      </c>
      <c r="F26" s="56" t="s">
        <v>44</v>
      </c>
      <c r="G26" s="68" t="s">
        <v>71</v>
      </c>
      <c r="H26" s="92" t="s">
        <v>84</v>
      </c>
      <c r="I26" s="107" t="s">
        <v>288</v>
      </c>
      <c r="J26" s="56" t="s">
        <v>11</v>
      </c>
    </row>
    <row r="27" spans="3:10" s="47" customFormat="1" ht="45">
      <c r="C27" s="105" t="s">
        <v>262</v>
      </c>
      <c r="D27" s="82" t="s">
        <v>263</v>
      </c>
      <c r="E27" s="67" t="s">
        <v>45</v>
      </c>
      <c r="F27" s="56" t="s">
        <v>44</v>
      </c>
      <c r="G27" s="68" t="s">
        <v>72</v>
      </c>
      <c r="H27" s="92" t="s">
        <v>264</v>
      </c>
      <c r="I27" s="107" t="s">
        <v>11</v>
      </c>
      <c r="J27" s="117" t="s">
        <v>310</v>
      </c>
    </row>
    <row r="28" spans="3:10" s="47" customFormat="1">
      <c r="C28" s="82" t="s">
        <v>81</v>
      </c>
      <c r="D28" s="82" t="s">
        <v>148</v>
      </c>
      <c r="E28" s="67" t="s">
        <v>45</v>
      </c>
      <c r="F28" s="56" t="s">
        <v>44</v>
      </c>
      <c r="G28" s="68" t="s">
        <v>82</v>
      </c>
      <c r="H28" s="92" t="s">
        <v>86</v>
      </c>
      <c r="I28" s="107" t="s">
        <v>289</v>
      </c>
      <c r="J28" s="56" t="s">
        <v>11</v>
      </c>
    </row>
    <row r="29" spans="3:10" s="47" customFormat="1" ht="45">
      <c r="C29" s="82" t="s">
        <v>265</v>
      </c>
      <c r="D29" s="82" t="s">
        <v>266</v>
      </c>
      <c r="E29" s="67" t="s">
        <v>45</v>
      </c>
      <c r="F29" s="56" t="s">
        <v>44</v>
      </c>
      <c r="G29" s="68" t="s">
        <v>72</v>
      </c>
      <c r="H29" s="92" t="s">
        <v>267</v>
      </c>
      <c r="I29" s="107" t="s">
        <v>11</v>
      </c>
      <c r="J29" s="117" t="s">
        <v>311</v>
      </c>
    </row>
    <row r="30" spans="3:10" s="47" customFormat="1" ht="45">
      <c r="C30" s="82" t="s">
        <v>176</v>
      </c>
      <c r="D30" s="82" t="s">
        <v>177</v>
      </c>
      <c r="E30" s="68" t="s">
        <v>45</v>
      </c>
      <c r="F30" s="56" t="s">
        <v>48</v>
      </c>
      <c r="G30" s="68" t="s">
        <v>50</v>
      </c>
      <c r="H30" s="92" t="s">
        <v>62</v>
      </c>
      <c r="I30" s="107" t="s">
        <v>11</v>
      </c>
      <c r="J30" s="56" t="s">
        <v>290</v>
      </c>
    </row>
    <row r="31" spans="3:10" s="47" customFormat="1">
      <c r="C31" s="106" t="s">
        <v>226</v>
      </c>
      <c r="D31" s="85" t="s">
        <v>168</v>
      </c>
      <c r="E31" s="68" t="s">
        <v>45</v>
      </c>
      <c r="F31" s="86" t="s">
        <v>165</v>
      </c>
      <c r="G31" s="91" t="s">
        <v>166</v>
      </c>
      <c r="H31" s="104" t="s">
        <v>211</v>
      </c>
      <c r="I31" s="107" t="s">
        <v>291</v>
      </c>
      <c r="J31" s="56" t="s">
        <v>11</v>
      </c>
    </row>
    <row r="32" spans="3:10" s="47" customFormat="1" ht="45">
      <c r="C32" s="106" t="s">
        <v>218</v>
      </c>
      <c r="D32" s="85" t="s">
        <v>171</v>
      </c>
      <c r="E32" s="68" t="s">
        <v>45</v>
      </c>
      <c r="F32" s="86" t="s">
        <v>54</v>
      </c>
      <c r="G32" s="68" t="s">
        <v>74</v>
      </c>
      <c r="H32" s="92" t="s">
        <v>320</v>
      </c>
      <c r="I32" s="107" t="s">
        <v>292</v>
      </c>
      <c r="J32" s="116" t="s">
        <v>319</v>
      </c>
    </row>
    <row r="33" spans="1:11" s="47" customFormat="1" ht="45">
      <c r="C33" s="106" t="s">
        <v>170</v>
      </c>
      <c r="D33" s="106" t="s">
        <v>172</v>
      </c>
      <c r="E33" s="108" t="s">
        <v>45</v>
      </c>
      <c r="F33" s="86" t="s">
        <v>54</v>
      </c>
      <c r="G33" s="68" t="s">
        <v>74</v>
      </c>
      <c r="H33" s="92" t="s">
        <v>320</v>
      </c>
      <c r="I33" s="107" t="s">
        <v>292</v>
      </c>
      <c r="J33" s="109" t="s">
        <v>321</v>
      </c>
    </row>
    <row r="34" spans="1:11" s="47" customFormat="1">
      <c r="C34" s="106" t="s">
        <v>224</v>
      </c>
      <c r="D34" s="106" t="s">
        <v>225</v>
      </c>
      <c r="E34" s="108" t="s">
        <v>45</v>
      </c>
      <c r="F34" s="109" t="s">
        <v>44</v>
      </c>
      <c r="G34" s="108" t="s">
        <v>71</v>
      </c>
      <c r="H34" s="110" t="s">
        <v>229</v>
      </c>
      <c r="I34" s="107" t="s">
        <v>293</v>
      </c>
      <c r="J34" s="56" t="s">
        <v>249</v>
      </c>
    </row>
    <row r="35" spans="1:11" s="47" customFormat="1">
      <c r="C35" s="106" t="s">
        <v>160</v>
      </c>
      <c r="D35" s="106" t="s">
        <v>161</v>
      </c>
      <c r="E35" s="108" t="s">
        <v>45</v>
      </c>
      <c r="F35" s="109" t="s">
        <v>44</v>
      </c>
      <c r="G35" s="108" t="s">
        <v>305</v>
      </c>
      <c r="H35" s="104" t="s">
        <v>230</v>
      </c>
      <c r="I35" s="107" t="s">
        <v>294</v>
      </c>
      <c r="J35" s="104" t="s">
        <v>240</v>
      </c>
    </row>
    <row r="36" spans="1:11" s="47" customFormat="1">
      <c r="C36" s="106" t="s">
        <v>152</v>
      </c>
      <c r="D36" s="106" t="s">
        <v>153</v>
      </c>
      <c r="E36" s="108" t="s">
        <v>45</v>
      </c>
      <c r="F36" s="109" t="s">
        <v>44</v>
      </c>
      <c r="G36" s="108" t="s">
        <v>71</v>
      </c>
      <c r="H36" s="110" t="s">
        <v>87</v>
      </c>
      <c r="I36" s="107" t="s">
        <v>295</v>
      </c>
      <c r="J36" s="56" t="s">
        <v>249</v>
      </c>
    </row>
    <row r="37" spans="1:11" s="47" customFormat="1" ht="60">
      <c r="C37" s="106" t="s">
        <v>250</v>
      </c>
      <c r="D37" s="106" t="s">
        <v>251</v>
      </c>
      <c r="E37" s="108" t="s">
        <v>45</v>
      </c>
      <c r="F37" s="109" t="s">
        <v>44</v>
      </c>
      <c r="G37" s="108" t="s">
        <v>253</v>
      </c>
      <c r="H37" s="110" t="s">
        <v>254</v>
      </c>
      <c r="I37" s="107" t="s">
        <v>11</v>
      </c>
      <c r="J37" s="56" t="s">
        <v>252</v>
      </c>
    </row>
    <row r="38" spans="1:11" s="47" customFormat="1" ht="30">
      <c r="C38" s="106" t="s">
        <v>162</v>
      </c>
      <c r="D38" s="106" t="s">
        <v>167</v>
      </c>
      <c r="E38" s="108" t="s">
        <v>45</v>
      </c>
      <c r="F38" s="109" t="s">
        <v>44</v>
      </c>
      <c r="G38" s="108" t="s">
        <v>71</v>
      </c>
      <c r="H38" s="104" t="s">
        <v>231</v>
      </c>
      <c r="I38" s="107" t="s">
        <v>296</v>
      </c>
      <c r="J38" s="104" t="s">
        <v>241</v>
      </c>
    </row>
    <row r="39" spans="1:11" s="47" customFormat="1" ht="30">
      <c r="C39" s="106" t="s">
        <v>156</v>
      </c>
      <c r="D39" s="106" t="s">
        <v>157</v>
      </c>
      <c r="E39" s="108" t="s">
        <v>45</v>
      </c>
      <c r="F39" s="109" t="s">
        <v>44</v>
      </c>
      <c r="G39" s="108" t="s">
        <v>52</v>
      </c>
      <c r="H39" s="110" t="s">
        <v>325</v>
      </c>
      <c r="I39" s="107" t="s">
        <v>297</v>
      </c>
      <c r="J39" s="100" t="s">
        <v>326</v>
      </c>
    </row>
    <row r="40" spans="1:11" s="47" customFormat="1" ht="30">
      <c r="C40" s="106" t="s">
        <v>158</v>
      </c>
      <c r="D40" s="106" t="s">
        <v>159</v>
      </c>
      <c r="E40" s="108" t="s">
        <v>45</v>
      </c>
      <c r="F40" s="109" t="s">
        <v>44</v>
      </c>
      <c r="G40" s="108" t="s">
        <v>52</v>
      </c>
      <c r="H40" s="110" t="s">
        <v>325</v>
      </c>
      <c r="I40" s="107" t="s">
        <v>298</v>
      </c>
      <c r="J40" s="100" t="s">
        <v>326</v>
      </c>
    </row>
    <row r="41" spans="1:11" s="47" customFormat="1" ht="30">
      <c r="C41" s="106" t="s">
        <v>222</v>
      </c>
      <c r="D41" s="106" t="s">
        <v>221</v>
      </c>
      <c r="E41" s="108" t="s">
        <v>45</v>
      </c>
      <c r="F41" s="109" t="s">
        <v>44</v>
      </c>
      <c r="G41" s="108" t="s">
        <v>52</v>
      </c>
      <c r="H41" s="110" t="s">
        <v>325</v>
      </c>
      <c r="I41" s="107" t="s">
        <v>299</v>
      </c>
      <c r="J41" s="100" t="s">
        <v>326</v>
      </c>
    </row>
    <row r="42" spans="1:11" s="47" customFormat="1" ht="75">
      <c r="C42" s="106" t="s">
        <v>154</v>
      </c>
      <c r="D42" s="106" t="s">
        <v>155</v>
      </c>
      <c r="E42" s="108" t="s">
        <v>45</v>
      </c>
      <c r="F42" s="109" t="s">
        <v>44</v>
      </c>
      <c r="G42" s="108" t="s">
        <v>305</v>
      </c>
      <c r="H42" s="110" t="s">
        <v>173</v>
      </c>
      <c r="I42" s="107" t="s">
        <v>300</v>
      </c>
      <c r="J42" s="56" t="s">
        <v>239</v>
      </c>
    </row>
    <row r="43" spans="1:11" s="47" customFormat="1" ht="30">
      <c r="C43" s="106" t="s">
        <v>163</v>
      </c>
      <c r="D43" s="106" t="s">
        <v>169</v>
      </c>
      <c r="E43" s="108" t="s">
        <v>45</v>
      </c>
      <c r="F43" s="109" t="s">
        <v>44</v>
      </c>
      <c r="G43" s="108" t="s">
        <v>253</v>
      </c>
      <c r="H43" s="104" t="s">
        <v>232</v>
      </c>
      <c r="I43" s="107" t="s">
        <v>301</v>
      </c>
      <c r="J43" s="104" t="s">
        <v>241</v>
      </c>
    </row>
    <row r="44" spans="1:11" s="47" customFormat="1" ht="30">
      <c r="C44" s="106" t="s">
        <v>220</v>
      </c>
      <c r="D44" s="106" t="s">
        <v>219</v>
      </c>
      <c r="E44" s="108" t="s">
        <v>45</v>
      </c>
      <c r="F44" s="109" t="s">
        <v>44</v>
      </c>
      <c r="G44" s="108" t="s">
        <v>74</v>
      </c>
      <c r="H44" s="110" t="s">
        <v>320</v>
      </c>
      <c r="I44" s="107" t="s">
        <v>302</v>
      </c>
      <c r="J44" s="100" t="s">
        <v>327</v>
      </c>
    </row>
    <row r="45" spans="1:11" s="47" customFormat="1">
      <c r="C45" s="106" t="s">
        <v>223</v>
      </c>
      <c r="D45" s="106" t="s">
        <v>164</v>
      </c>
      <c r="E45" s="108" t="s">
        <v>45</v>
      </c>
      <c r="F45" s="109" t="s">
        <v>54</v>
      </c>
      <c r="G45" s="108" t="s">
        <v>306</v>
      </c>
      <c r="H45" s="104" t="s">
        <v>233</v>
      </c>
      <c r="I45" s="107" t="s">
        <v>303</v>
      </c>
      <c r="J45" s="104" t="s">
        <v>240</v>
      </c>
    </row>
    <row r="46" spans="1:11">
      <c r="K46" s="47"/>
    </row>
    <row r="47" spans="1:11" ht="22.5">
      <c r="A47" s="5"/>
      <c r="B47" s="5"/>
      <c r="C47" s="1" t="s">
        <v>36</v>
      </c>
      <c r="D47" s="5"/>
      <c r="E47" s="5"/>
      <c r="F47" s="5"/>
      <c r="G47" s="5"/>
      <c r="H47" s="5"/>
      <c r="I47" s="5"/>
      <c r="J47" s="71"/>
      <c r="K47" s="47"/>
    </row>
    <row r="48" spans="1:11" s="47" customFormat="1">
      <c r="A48" s="90"/>
      <c r="B48" s="90"/>
      <c r="C48" s="66"/>
      <c r="D48" s="90"/>
      <c r="E48" s="90"/>
      <c r="F48" s="93"/>
      <c r="G48" s="90"/>
      <c r="H48" s="90"/>
      <c r="I48" s="90"/>
      <c r="J48" s="101"/>
    </row>
    <row r="49" spans="1:10" s="47" customFormat="1">
      <c r="A49" s="90"/>
      <c r="B49" s="90"/>
      <c r="C49" s="93" t="s">
        <v>179</v>
      </c>
      <c r="D49" s="90"/>
      <c r="E49" s="90"/>
      <c r="F49" s="93"/>
      <c r="G49" s="90"/>
      <c r="H49" s="90"/>
      <c r="I49" s="90"/>
      <c r="J49" s="101"/>
    </row>
    <row r="50" spans="1:10" s="47" customFormat="1">
      <c r="A50" s="90"/>
      <c r="B50" s="90"/>
      <c r="C50" s="89" t="s">
        <v>317</v>
      </c>
      <c r="D50" s="90"/>
      <c r="E50" s="90"/>
      <c r="F50" s="93"/>
      <c r="G50" s="90"/>
      <c r="H50" s="90"/>
      <c r="I50" s="90"/>
      <c r="J50" s="101"/>
    </row>
    <row r="51" spans="1:10" s="47" customFormat="1">
      <c r="A51" s="90"/>
      <c r="B51" s="90"/>
      <c r="C51" s="94" t="s">
        <v>180</v>
      </c>
      <c r="D51" s="90"/>
      <c r="E51" s="90"/>
      <c r="F51" s="94"/>
      <c r="G51" s="90"/>
      <c r="H51" s="90"/>
      <c r="I51" s="90"/>
      <c r="J51" s="101"/>
    </row>
    <row r="52" spans="1:10" s="47" customFormat="1">
      <c r="A52" s="90"/>
      <c r="B52" s="90"/>
      <c r="C52" s="95" t="s">
        <v>181</v>
      </c>
      <c r="D52" s="90"/>
      <c r="E52" s="90"/>
      <c r="F52" s="113"/>
      <c r="G52" s="90"/>
      <c r="H52" s="90"/>
      <c r="I52" s="90"/>
      <c r="J52" s="101"/>
    </row>
    <row r="53" spans="1:10" s="47" customFormat="1">
      <c r="A53" s="90"/>
      <c r="B53" s="90"/>
      <c r="C53" s="95" t="s">
        <v>182</v>
      </c>
      <c r="D53" s="90"/>
      <c r="E53" s="90"/>
      <c r="F53" s="113"/>
      <c r="G53" s="90"/>
      <c r="H53" s="90"/>
      <c r="I53" s="90"/>
      <c r="J53" s="101"/>
    </row>
    <row r="54" spans="1:10" s="47" customFormat="1">
      <c r="A54" s="90"/>
      <c r="B54" s="90"/>
      <c r="C54" s="95" t="s">
        <v>183</v>
      </c>
      <c r="D54" s="90"/>
      <c r="E54" s="90"/>
      <c r="F54" s="113"/>
      <c r="G54" s="90"/>
      <c r="H54" s="90"/>
      <c r="I54" s="90"/>
      <c r="J54" s="101"/>
    </row>
    <row r="55" spans="1:10" s="47" customFormat="1">
      <c r="A55" s="90"/>
      <c r="B55" s="90"/>
      <c r="C55" s="95" t="s">
        <v>184</v>
      </c>
      <c r="D55" s="90"/>
      <c r="E55" s="90"/>
      <c r="F55" s="113"/>
      <c r="G55" s="90"/>
      <c r="H55" s="90"/>
      <c r="I55" s="90"/>
      <c r="J55" s="101"/>
    </row>
    <row r="56" spans="1:10" s="47" customFormat="1">
      <c r="A56" s="90"/>
      <c r="B56" s="90"/>
      <c r="C56" s="95" t="s">
        <v>185</v>
      </c>
      <c r="D56" s="90"/>
      <c r="E56" s="90"/>
      <c r="F56" s="113"/>
      <c r="G56" s="90"/>
      <c r="H56" s="90"/>
      <c r="I56" s="90"/>
      <c r="J56" s="101"/>
    </row>
    <row r="57" spans="1:10" s="47" customFormat="1">
      <c r="A57" s="90"/>
      <c r="B57" s="90"/>
      <c r="C57" s="95" t="s">
        <v>186</v>
      </c>
      <c r="D57" s="90"/>
      <c r="E57" s="90"/>
      <c r="F57" s="113"/>
      <c r="G57" s="90"/>
      <c r="H57" s="90"/>
      <c r="I57" s="90"/>
      <c r="J57" s="101"/>
    </row>
    <row r="58" spans="1:10" s="47" customFormat="1">
      <c r="A58" s="90"/>
      <c r="B58" s="90"/>
      <c r="C58" s="95" t="s">
        <v>187</v>
      </c>
      <c r="D58" s="90"/>
      <c r="E58" s="90"/>
      <c r="F58" s="113"/>
      <c r="G58" s="90"/>
      <c r="H58" s="90"/>
      <c r="I58" s="90"/>
      <c r="J58" s="101"/>
    </row>
    <row r="59" spans="1:10" s="47" customFormat="1">
      <c r="A59" s="90"/>
      <c r="B59" s="90"/>
      <c r="C59" s="95" t="s">
        <v>188</v>
      </c>
      <c r="D59" s="90"/>
      <c r="E59" s="90"/>
      <c r="F59" s="113"/>
      <c r="G59" s="90"/>
      <c r="H59" s="90"/>
      <c r="I59" s="90"/>
      <c r="J59" s="101"/>
    </row>
    <row r="60" spans="1:10" s="47" customFormat="1">
      <c r="A60" s="90"/>
      <c r="B60" s="90"/>
      <c r="C60" s="95" t="s">
        <v>268</v>
      </c>
      <c r="D60" s="90"/>
      <c r="E60" s="90"/>
      <c r="F60" s="113"/>
      <c r="G60" s="90"/>
      <c r="H60" s="90"/>
      <c r="I60" s="90"/>
      <c r="J60" s="101"/>
    </row>
    <row r="61" spans="1:10" s="47" customFormat="1">
      <c r="A61" s="90"/>
      <c r="B61" s="90"/>
      <c r="C61" s="95" t="s">
        <v>189</v>
      </c>
      <c r="D61" s="90"/>
      <c r="E61" s="90"/>
      <c r="F61" s="113"/>
      <c r="G61" s="90"/>
      <c r="H61" s="90"/>
      <c r="I61" s="90"/>
      <c r="J61" s="101"/>
    </row>
    <row r="62" spans="1:10" s="47" customFormat="1">
      <c r="A62" s="90"/>
      <c r="B62" s="90"/>
      <c r="C62" s="95" t="s">
        <v>190</v>
      </c>
      <c r="D62" s="90"/>
      <c r="E62" s="90"/>
      <c r="F62" s="113"/>
      <c r="G62" s="90"/>
      <c r="H62" s="90"/>
      <c r="I62" s="90"/>
      <c r="J62" s="101"/>
    </row>
    <row r="63" spans="1:10" s="47" customFormat="1">
      <c r="A63" s="90"/>
      <c r="B63" s="90"/>
      <c r="C63" s="95" t="s">
        <v>191</v>
      </c>
      <c r="D63" s="90"/>
      <c r="E63" s="90"/>
      <c r="F63" s="113"/>
      <c r="G63" s="90"/>
      <c r="H63" s="90"/>
      <c r="I63" s="90"/>
      <c r="J63" s="101"/>
    </row>
    <row r="64" spans="1:10" s="47" customFormat="1">
      <c r="A64" s="90"/>
      <c r="B64" s="90"/>
      <c r="C64" s="95" t="s">
        <v>269</v>
      </c>
      <c r="D64" s="90"/>
      <c r="E64" s="90"/>
      <c r="F64" s="113"/>
      <c r="G64" s="90"/>
      <c r="H64" s="90"/>
      <c r="I64" s="90"/>
      <c r="J64" s="101"/>
    </row>
    <row r="65" spans="1:10" s="47" customFormat="1">
      <c r="A65" s="90"/>
      <c r="B65" s="90"/>
      <c r="C65" s="95" t="s">
        <v>192</v>
      </c>
      <c r="D65" s="90"/>
      <c r="E65" s="90"/>
      <c r="F65" s="113"/>
      <c r="G65" s="90"/>
      <c r="H65" s="90"/>
      <c r="I65" s="90"/>
      <c r="J65" s="101"/>
    </row>
    <row r="66" spans="1:10" s="47" customFormat="1">
      <c r="A66" s="90"/>
      <c r="B66" s="90"/>
      <c r="C66" s="95" t="s">
        <v>270</v>
      </c>
      <c r="D66" s="90"/>
      <c r="E66" s="90"/>
      <c r="F66" s="113"/>
      <c r="G66" s="90"/>
      <c r="H66" s="90"/>
      <c r="I66" s="90"/>
      <c r="J66" s="101"/>
    </row>
    <row r="67" spans="1:10" s="47" customFormat="1">
      <c r="A67" s="90"/>
      <c r="B67" s="90"/>
      <c r="C67" s="95" t="s">
        <v>195</v>
      </c>
      <c r="D67" s="90"/>
      <c r="E67" s="90"/>
      <c r="F67" s="113"/>
      <c r="G67" s="90"/>
      <c r="H67" s="90"/>
      <c r="I67" s="90"/>
      <c r="J67" s="101"/>
    </row>
    <row r="68" spans="1:10" s="47" customFormat="1">
      <c r="A68" s="90"/>
      <c r="B68" s="90"/>
      <c r="C68" s="96" t="s">
        <v>179</v>
      </c>
      <c r="D68" s="90"/>
      <c r="E68" s="90"/>
      <c r="F68" s="114"/>
      <c r="G68" s="90"/>
      <c r="H68" s="90"/>
      <c r="I68" s="90"/>
      <c r="J68" s="101"/>
    </row>
    <row r="69" spans="1:10" s="47" customFormat="1">
      <c r="A69" s="90"/>
      <c r="B69" s="90"/>
      <c r="C69" s="98" t="s">
        <v>212</v>
      </c>
      <c r="D69" s="90"/>
      <c r="E69" s="90"/>
      <c r="F69" s="114"/>
      <c r="G69" s="90"/>
      <c r="H69" s="90"/>
      <c r="I69" s="90"/>
      <c r="J69" s="101"/>
    </row>
    <row r="70" spans="1:10" s="47" customFormat="1">
      <c r="A70" s="90"/>
      <c r="B70" s="90"/>
      <c r="C70" s="98" t="s">
        <v>322</v>
      </c>
      <c r="D70" s="90"/>
      <c r="E70" s="90"/>
      <c r="F70" s="115"/>
      <c r="G70" s="90"/>
      <c r="H70" s="90"/>
      <c r="I70" s="90"/>
      <c r="J70" s="101"/>
    </row>
    <row r="71" spans="1:10" s="111" customFormat="1">
      <c r="C71" s="98" t="s">
        <v>323</v>
      </c>
      <c r="F71" s="115"/>
      <c r="H71" s="90"/>
      <c r="I71" s="90"/>
      <c r="J71" s="112"/>
    </row>
    <row r="72" spans="1:10" s="47" customFormat="1">
      <c r="A72" s="90"/>
      <c r="B72" s="90"/>
      <c r="C72" s="98" t="s">
        <v>213</v>
      </c>
      <c r="D72" s="90"/>
      <c r="E72" s="90"/>
      <c r="F72" s="115"/>
      <c r="G72" s="90"/>
      <c r="H72" s="90"/>
      <c r="I72" s="90"/>
      <c r="J72" s="101"/>
    </row>
    <row r="73" spans="1:10" s="47" customFormat="1">
      <c r="A73" s="90"/>
      <c r="B73" s="90"/>
      <c r="C73" s="98" t="s">
        <v>214</v>
      </c>
      <c r="D73" s="90"/>
      <c r="E73" s="90"/>
      <c r="F73" s="115"/>
      <c r="G73" s="90"/>
      <c r="H73" s="90"/>
      <c r="I73" s="90"/>
      <c r="J73" s="101"/>
    </row>
    <row r="74" spans="1:10" s="47" customFormat="1">
      <c r="A74" s="90"/>
      <c r="B74" s="90"/>
      <c r="C74" s="98" t="s">
        <v>193</v>
      </c>
      <c r="D74" s="90"/>
      <c r="E74" s="90"/>
      <c r="F74" s="115"/>
      <c r="G74" s="90"/>
      <c r="H74" s="90"/>
      <c r="I74" s="90"/>
      <c r="J74" s="101"/>
    </row>
    <row r="75" spans="1:10" s="47" customFormat="1">
      <c r="A75" s="90"/>
      <c r="B75" s="90"/>
      <c r="C75" s="98" t="s">
        <v>255</v>
      </c>
      <c r="D75" s="90"/>
      <c r="E75" s="90"/>
      <c r="F75" s="115"/>
      <c r="G75" s="90"/>
      <c r="H75" s="90"/>
      <c r="I75" s="90"/>
      <c r="J75" s="101"/>
    </row>
    <row r="76" spans="1:10" s="87" customFormat="1">
      <c r="A76" s="90"/>
      <c r="B76" s="90"/>
      <c r="C76" s="98" t="s">
        <v>215</v>
      </c>
      <c r="D76" s="90"/>
      <c r="E76" s="90"/>
      <c r="F76" s="115"/>
      <c r="G76" s="90"/>
      <c r="H76" s="90"/>
      <c r="I76" s="90"/>
      <c r="J76" s="101"/>
    </row>
    <row r="77" spans="1:10" s="87" customFormat="1">
      <c r="A77" s="90"/>
      <c r="B77" s="90"/>
      <c r="C77" s="98" t="s">
        <v>324</v>
      </c>
      <c r="D77" s="90"/>
      <c r="E77" s="90"/>
      <c r="F77" s="115"/>
      <c r="G77" s="90"/>
      <c r="H77" s="90"/>
      <c r="I77" s="90"/>
      <c r="J77" s="101"/>
    </row>
    <row r="78" spans="1:10" s="47" customFormat="1">
      <c r="A78" s="90"/>
      <c r="B78" s="90"/>
      <c r="C78" s="98" t="s">
        <v>328</v>
      </c>
      <c r="D78" s="90"/>
      <c r="E78" s="90"/>
      <c r="F78" s="115"/>
      <c r="G78" s="90"/>
      <c r="H78" s="90"/>
      <c r="I78" s="90"/>
      <c r="J78" s="101"/>
    </row>
    <row r="79" spans="1:10" s="47" customFormat="1">
      <c r="A79" s="90"/>
      <c r="B79" s="90"/>
      <c r="C79" s="98" t="s">
        <v>329</v>
      </c>
      <c r="D79" s="90"/>
      <c r="E79" s="90"/>
      <c r="F79" s="115"/>
      <c r="G79" s="90"/>
      <c r="H79" s="90"/>
      <c r="I79" s="90"/>
      <c r="J79" s="101"/>
    </row>
    <row r="80" spans="1:10" s="47" customFormat="1">
      <c r="A80" s="90"/>
      <c r="B80" s="90"/>
      <c r="C80" s="98" t="s">
        <v>194</v>
      </c>
      <c r="D80" s="90"/>
      <c r="E80" s="90"/>
      <c r="F80" s="115"/>
      <c r="G80" s="90"/>
      <c r="H80" s="90"/>
      <c r="I80" s="90"/>
      <c r="J80" s="101"/>
    </row>
    <row r="81" spans="1:10" s="47" customFormat="1">
      <c r="A81" s="90"/>
      <c r="B81" s="90"/>
      <c r="C81" s="98" t="s">
        <v>216</v>
      </c>
      <c r="D81" s="90"/>
      <c r="E81" s="90"/>
      <c r="F81" s="115"/>
      <c r="G81" s="90"/>
      <c r="H81" s="90"/>
      <c r="I81" s="90"/>
      <c r="J81" s="101"/>
    </row>
    <row r="82" spans="1:10" s="47" customFormat="1">
      <c r="A82" s="90"/>
      <c r="B82" s="90"/>
      <c r="C82" s="98" t="s">
        <v>330</v>
      </c>
      <c r="D82" s="90"/>
      <c r="E82" s="90"/>
      <c r="F82" s="115"/>
      <c r="G82" s="90"/>
      <c r="H82" s="90"/>
      <c r="I82" s="90"/>
      <c r="J82" s="101"/>
    </row>
    <row r="83" spans="1:10" s="47" customFormat="1">
      <c r="A83" s="90"/>
      <c r="B83" s="90"/>
      <c r="C83" s="98" t="s">
        <v>217</v>
      </c>
      <c r="D83" s="90"/>
      <c r="E83" s="90"/>
      <c r="F83" s="98"/>
      <c r="G83" s="90"/>
      <c r="H83" s="90"/>
      <c r="I83" s="90"/>
      <c r="J83" s="101"/>
    </row>
    <row r="84" spans="1:10" s="47" customFormat="1">
      <c r="A84" s="90"/>
      <c r="B84" s="90"/>
      <c r="C84" s="97" t="s">
        <v>196</v>
      </c>
      <c r="D84" s="90"/>
      <c r="E84" s="90"/>
      <c r="F84" s="98"/>
      <c r="G84" s="90"/>
      <c r="H84" s="90"/>
      <c r="I84" s="90"/>
      <c r="J84" s="101"/>
    </row>
    <row r="85" spans="1:10" s="47" customFormat="1">
      <c r="A85" s="90"/>
      <c r="B85" s="90"/>
      <c r="C85" s="88" t="s">
        <v>150</v>
      </c>
      <c r="D85" s="90"/>
      <c r="E85" s="90"/>
      <c r="F85" s="90"/>
      <c r="G85" s="90"/>
      <c r="H85" s="90"/>
      <c r="I85" s="90"/>
      <c r="J85" s="101"/>
    </row>
    <row r="86" spans="1:10" s="47" customFormat="1">
      <c r="A86" s="90"/>
      <c r="B86" s="90"/>
      <c r="C86" s="89" t="s">
        <v>46</v>
      </c>
      <c r="D86" s="90"/>
      <c r="E86" s="90"/>
      <c r="F86" s="90"/>
      <c r="G86" s="90"/>
      <c r="H86" s="90"/>
      <c r="I86" s="90"/>
      <c r="J86" s="101"/>
    </row>
    <row r="87" spans="1:10" s="47" customFormat="1">
      <c r="A87" s="90"/>
      <c r="B87" s="90"/>
      <c r="C87" s="90" t="s">
        <v>46</v>
      </c>
      <c r="D87" s="90"/>
      <c r="E87" s="90"/>
      <c r="F87" s="90"/>
      <c r="G87" s="90"/>
      <c r="H87" s="90"/>
      <c r="I87" s="90"/>
      <c r="J87" s="101"/>
    </row>
    <row r="88" spans="1:10">
      <c r="A88" s="90"/>
      <c r="B88" s="90"/>
      <c r="C88" s="90"/>
      <c r="D88" s="90"/>
      <c r="E88" s="90"/>
      <c r="F88" s="90"/>
      <c r="G88" s="90"/>
      <c r="H88" s="90"/>
      <c r="I88" s="90"/>
      <c r="J88" s="101"/>
    </row>
  </sheetData>
  <autoFilter ref="C12:J45" xr:uid="{6D00E006-E708-4BC1-8AB2-E5A52DC214B4}"/>
  <mergeCells count="1">
    <mergeCell ref="D7:G7"/>
  </mergeCells>
  <phoneticPr fontId="1"/>
  <dataValidations count="2">
    <dataValidation type="list" allowBlank="1" showInputMessage="1" showErrorMessage="1" sqref="E13:E45" xr:uid="{00000000-0002-0000-0300-000000000000}">
      <formula1>"○,-"</formula1>
    </dataValidation>
    <dataValidation type="list" allowBlank="1" showInputMessage="1" showErrorMessage="1" sqref="F14:F45" xr:uid="{00000000-0002-0000-0300-000001000000}">
      <formula1>"integer,long,float,double,string,byte,binary,boolean,date,dateTime,password,object,integer[],long[],float[],double[],string[],byte[],binary[],boolean[],date[],dateTime[],password[],object[]"</formula1>
    </dataValidation>
  </dataValidations>
  <pageMargins left="0.70866141732283472" right="0.70866141732283472" top="0.74803149606299213" bottom="0.74803149606299213" header="0.31496062992125984" footer="0.31496062992125984"/>
  <pageSetup paperSize="9" scale="57" fitToHeight="0" orientation="landscape" r:id="rId1"/>
  <headerFooter>
    <oddHeader>&amp;L重要機密&amp;C&amp;A&amp;R&amp;D</oddHeader>
    <oddFooter>&amp;L&amp;A&amp;C&amp;P/&amp;N&amp;R&amp;F</oddFooter>
  </headerFooter>
  <rowBreaks count="1" manualBreakCount="1">
    <brk id="46" max="9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4:CD55"/>
  <sheetViews>
    <sheetView showGridLines="0" view="pageBreakPreview" zoomScaleNormal="85" zoomScaleSheetLayoutView="100" workbookViewId="0"/>
  </sheetViews>
  <sheetFormatPr defaultColWidth="2.42578125" defaultRowHeight="13.5" customHeight="1"/>
  <cols>
    <col min="1" max="15" width="2.42578125" style="18" customWidth="1"/>
    <col min="16" max="16" width="3.28515625" style="18" customWidth="1"/>
    <col min="17" max="65" width="2.42578125" style="18" customWidth="1"/>
    <col min="66" max="80" width="3.85546875" style="18" customWidth="1"/>
    <col min="81" max="16384" width="2.42578125" style="18"/>
  </cols>
  <sheetData>
    <row r="4" spans="1:82" ht="24.75">
      <c r="A4" s="19"/>
      <c r="B4" s="84" t="s">
        <v>12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</row>
    <row r="6" spans="1:82" s="20" customFormat="1" ht="13.5" customHeight="1">
      <c r="C6" s="147" t="s">
        <v>13</v>
      </c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9"/>
      <c r="O6" s="147" t="s">
        <v>14</v>
      </c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8"/>
      <c r="BC6" s="148"/>
      <c r="BD6" s="148"/>
      <c r="BE6" s="148"/>
      <c r="BF6" s="148"/>
      <c r="BG6" s="148"/>
      <c r="BH6" s="148"/>
      <c r="BI6" s="148"/>
      <c r="BJ6" s="148"/>
      <c r="BK6" s="148"/>
      <c r="BL6" s="148"/>
      <c r="BM6" s="149"/>
      <c r="BN6" s="137" t="s">
        <v>15</v>
      </c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</row>
    <row r="7" spans="1:82" s="20" customFormat="1" ht="13.5" customHeight="1">
      <c r="C7" s="75"/>
      <c r="D7" s="74"/>
      <c r="E7" s="74"/>
      <c r="F7" s="74"/>
      <c r="G7" s="74"/>
      <c r="H7" s="74"/>
      <c r="I7" s="74"/>
      <c r="J7" s="74"/>
      <c r="K7" s="74"/>
      <c r="L7" s="74"/>
      <c r="M7" s="74"/>
      <c r="N7" s="73"/>
      <c r="O7" s="75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3"/>
      <c r="BN7" s="75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3"/>
    </row>
    <row r="8" spans="1:82" s="20" customFormat="1" ht="13.5" customHeight="1">
      <c r="C8" s="21"/>
      <c r="N8" s="22"/>
      <c r="O8" s="21"/>
      <c r="BM8" s="22"/>
      <c r="BN8" s="21"/>
      <c r="CD8" s="22"/>
    </row>
    <row r="9" spans="1:82" s="20" customFormat="1" ht="13.5" customHeight="1">
      <c r="C9" s="21"/>
      <c r="N9" s="22"/>
      <c r="O9" s="21"/>
      <c r="P9" s="32" t="s">
        <v>202</v>
      </c>
      <c r="BM9" s="22"/>
      <c r="BN9" s="21"/>
      <c r="CD9" s="22"/>
    </row>
    <row r="10" spans="1:82" s="20" customFormat="1" ht="13.5" customHeight="1">
      <c r="C10" s="21"/>
      <c r="N10" s="22"/>
      <c r="O10" s="21"/>
      <c r="P10" s="32"/>
      <c r="Q10" s="20" t="s">
        <v>203</v>
      </c>
      <c r="BM10" s="22"/>
      <c r="BN10" s="21"/>
      <c r="CD10" s="22"/>
    </row>
    <row r="11" spans="1:82" s="20" customFormat="1" ht="13.5" customHeight="1">
      <c r="C11" s="21"/>
      <c r="N11" s="22"/>
      <c r="O11" s="21"/>
      <c r="P11" s="32"/>
      <c r="Q11" s="20" t="s">
        <v>204</v>
      </c>
      <c r="BM11" s="22"/>
      <c r="BN11" s="21"/>
      <c r="CD11" s="22"/>
    </row>
    <row r="12" spans="1:82" s="20" customFormat="1" ht="13.5" customHeight="1">
      <c r="C12" s="21"/>
      <c r="N12" s="22"/>
      <c r="O12" s="21"/>
      <c r="BM12" s="22"/>
      <c r="BN12" s="21"/>
      <c r="CD12" s="22"/>
    </row>
    <row r="13" spans="1:82" s="20" customFormat="1" ht="13.5" customHeight="1">
      <c r="C13" s="21" t="s">
        <v>96</v>
      </c>
      <c r="N13" s="22"/>
      <c r="O13" s="21"/>
      <c r="P13" s="32" t="s">
        <v>97</v>
      </c>
      <c r="BM13" s="22"/>
      <c r="BN13" s="21"/>
      <c r="CD13" s="22"/>
    </row>
    <row r="14" spans="1:82" s="20" customFormat="1" ht="13.5" customHeight="1">
      <c r="C14" s="21"/>
      <c r="D14" s="20" t="s">
        <v>245</v>
      </c>
      <c r="N14" s="22"/>
      <c r="O14" s="21"/>
      <c r="P14" s="32"/>
      <c r="Q14" s="20" t="s">
        <v>273</v>
      </c>
      <c r="BM14" s="22"/>
      <c r="BN14" s="21"/>
      <c r="CD14" s="22"/>
    </row>
    <row r="15" spans="1:82" s="20" customFormat="1" ht="13.5" customHeight="1">
      <c r="C15" s="21"/>
      <c r="E15" s="20" t="s">
        <v>65</v>
      </c>
      <c r="N15" s="22"/>
      <c r="O15" s="21"/>
      <c r="BM15" s="22"/>
      <c r="BN15" s="21"/>
      <c r="CD15" s="22"/>
    </row>
    <row r="16" spans="1:82" s="20" customFormat="1" ht="13.5" customHeight="1">
      <c r="C16" s="21"/>
      <c r="D16" s="20" t="s">
        <v>98</v>
      </c>
      <c r="N16" s="22"/>
      <c r="O16" s="21"/>
      <c r="P16" s="32" t="s">
        <v>99</v>
      </c>
      <c r="Q16" s="32"/>
      <c r="BM16" s="22"/>
      <c r="BN16" s="21"/>
      <c r="CD16" s="22"/>
    </row>
    <row r="17" spans="3:82" s="20" customFormat="1" ht="13.5" customHeight="1">
      <c r="C17" s="21"/>
      <c r="E17" s="20" t="s">
        <v>244</v>
      </c>
      <c r="N17" s="22"/>
      <c r="O17" s="21"/>
      <c r="Q17" s="20" t="s">
        <v>100</v>
      </c>
      <c r="BM17" s="22"/>
      <c r="BN17" s="21"/>
      <c r="CD17" s="22"/>
    </row>
    <row r="18" spans="3:82" s="20" customFormat="1" ht="13.5" customHeight="1">
      <c r="C18" s="21"/>
      <c r="F18" s="20" t="s">
        <v>340</v>
      </c>
      <c r="N18" s="22"/>
      <c r="O18" s="21"/>
      <c r="BM18" s="22"/>
      <c r="BN18" s="21"/>
      <c r="CD18" s="22"/>
    </row>
    <row r="19" spans="3:82" s="20" customFormat="1" ht="13.5" customHeight="1">
      <c r="C19" s="21"/>
      <c r="F19" s="20" t="s">
        <v>101</v>
      </c>
      <c r="N19" s="22"/>
      <c r="O19" s="21"/>
      <c r="P19" s="32" t="s">
        <v>136</v>
      </c>
      <c r="BM19" s="22"/>
      <c r="BN19" s="21"/>
      <c r="CD19" s="22"/>
    </row>
    <row r="20" spans="3:82" s="20" customFormat="1" ht="13.5" customHeight="1">
      <c r="C20" s="21"/>
      <c r="F20" s="20" t="s">
        <v>102</v>
      </c>
      <c r="N20" s="22"/>
      <c r="O20" s="21"/>
      <c r="P20" s="32"/>
      <c r="Q20" s="20" t="s">
        <v>104</v>
      </c>
      <c r="BN20" s="21"/>
      <c r="CD20" s="22"/>
    </row>
    <row r="21" spans="3:82" s="20" customFormat="1" ht="13.5" customHeight="1">
      <c r="C21" s="21"/>
      <c r="F21" s="20" t="s">
        <v>103</v>
      </c>
      <c r="N21" s="22"/>
      <c r="O21" s="21"/>
      <c r="P21" s="32"/>
      <c r="Q21" s="20" t="s">
        <v>106</v>
      </c>
      <c r="BN21" s="21"/>
      <c r="CD21" s="22"/>
    </row>
    <row r="22" spans="3:82" s="20" customFormat="1" ht="13.5" customHeight="1">
      <c r="C22" s="21"/>
      <c r="F22" s="20" t="s">
        <v>105</v>
      </c>
      <c r="N22" s="22"/>
      <c r="O22" s="21"/>
      <c r="P22" s="32"/>
      <c r="Q22" s="20" t="s">
        <v>107</v>
      </c>
      <c r="BN22" s="21"/>
      <c r="CD22" s="22"/>
    </row>
    <row r="23" spans="3:82" s="20" customFormat="1" ht="13.5" customHeight="1">
      <c r="C23" s="21"/>
      <c r="N23" s="22"/>
      <c r="O23" s="21"/>
      <c r="P23" s="32"/>
      <c r="BN23" s="21"/>
      <c r="CD23" s="22"/>
    </row>
    <row r="24" spans="3:82" s="20" customFormat="1" ht="13.5" customHeight="1">
      <c r="C24" s="21"/>
      <c r="N24" s="22"/>
      <c r="O24" s="21"/>
      <c r="Q24" s="20" t="s">
        <v>274</v>
      </c>
      <c r="BM24" s="22"/>
      <c r="BN24" s="21"/>
      <c r="CD24" s="22"/>
    </row>
    <row r="25" spans="3:82" ht="13.5" customHeight="1">
      <c r="C25" s="21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2"/>
      <c r="O25" s="21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1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2"/>
    </row>
    <row r="26" spans="3:82" ht="13.5" customHeight="1">
      <c r="C26" s="21" t="s">
        <v>110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2"/>
      <c r="O26" s="21"/>
      <c r="P26" s="32"/>
      <c r="Q26" s="20" t="s">
        <v>275</v>
      </c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2"/>
      <c r="BN26" s="21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2"/>
    </row>
    <row r="27" spans="3:82" ht="13.5" customHeight="1">
      <c r="C27" s="21"/>
      <c r="D27" s="20" t="s">
        <v>129</v>
      </c>
      <c r="E27" s="20"/>
      <c r="F27" s="20"/>
      <c r="G27" s="20"/>
      <c r="H27" s="20"/>
      <c r="I27" s="20"/>
      <c r="J27" s="20"/>
      <c r="K27" s="20"/>
      <c r="L27" s="20"/>
      <c r="M27" s="20"/>
      <c r="N27" s="22"/>
      <c r="O27" s="21"/>
      <c r="P27" s="32"/>
      <c r="Q27" s="20"/>
      <c r="R27" s="20" t="s">
        <v>111</v>
      </c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1" t="s">
        <v>112</v>
      </c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2"/>
    </row>
    <row r="28" spans="3:82" ht="13.5" customHeight="1">
      <c r="C28" s="21"/>
      <c r="D28" s="20" t="s">
        <v>130</v>
      </c>
      <c r="E28" s="20"/>
      <c r="F28" s="20"/>
      <c r="G28" s="20"/>
      <c r="H28" s="20"/>
      <c r="I28" s="20"/>
      <c r="J28" s="20"/>
      <c r="K28" s="20"/>
      <c r="L28" s="20"/>
      <c r="M28" s="20"/>
      <c r="N28" s="22"/>
      <c r="O28" s="21"/>
      <c r="P28" s="20"/>
      <c r="Q28" s="20"/>
      <c r="R28" s="150" t="s">
        <v>108</v>
      </c>
      <c r="S28" s="151"/>
      <c r="T28" s="150" t="s">
        <v>16</v>
      </c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1"/>
      <c r="AJ28" s="150" t="s">
        <v>109</v>
      </c>
      <c r="AK28" s="152"/>
      <c r="AL28" s="152"/>
      <c r="AM28" s="152"/>
      <c r="AN28" s="152"/>
      <c r="AO28" s="152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2"/>
      <c r="BA28" s="152"/>
      <c r="BB28" s="152"/>
      <c r="BC28" s="152"/>
      <c r="BD28" s="152"/>
      <c r="BE28" s="152"/>
      <c r="BF28" s="151"/>
      <c r="BG28" s="20"/>
      <c r="BH28" s="20"/>
      <c r="BI28" s="20"/>
      <c r="BJ28" s="20"/>
      <c r="BK28" s="20"/>
      <c r="BL28" s="20"/>
      <c r="BM28" s="20"/>
      <c r="BN28" s="21" t="s">
        <v>113</v>
      </c>
      <c r="BO28" s="20" t="s">
        <v>272</v>
      </c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2"/>
    </row>
    <row r="29" spans="3:82" ht="13.5" customHeight="1">
      <c r="C29" s="21"/>
      <c r="D29" s="20"/>
      <c r="E29" s="20" t="s">
        <v>131</v>
      </c>
      <c r="F29" s="20"/>
      <c r="G29" s="20"/>
      <c r="H29" s="20"/>
      <c r="I29" s="20"/>
      <c r="J29" s="20"/>
      <c r="K29" s="20"/>
      <c r="L29" s="20"/>
      <c r="M29" s="20"/>
      <c r="N29" s="22"/>
      <c r="O29" s="21"/>
      <c r="P29" s="20"/>
      <c r="Q29" s="20"/>
      <c r="R29" s="138">
        <v>1</v>
      </c>
      <c r="S29" s="139"/>
      <c r="T29" s="138" t="s">
        <v>115</v>
      </c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39"/>
      <c r="AJ29" s="144" t="s">
        <v>128</v>
      </c>
      <c r="AK29" s="145"/>
      <c r="AL29" s="145"/>
      <c r="AM29" s="145"/>
      <c r="AN29" s="145"/>
      <c r="AO29" s="145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5"/>
      <c r="BA29" s="145"/>
      <c r="BB29" s="145"/>
      <c r="BC29" s="145"/>
      <c r="BD29" s="145"/>
      <c r="BE29" s="145"/>
      <c r="BF29" s="146"/>
      <c r="BG29" s="20"/>
      <c r="BH29" s="20"/>
      <c r="BI29" s="20"/>
      <c r="BJ29" s="20"/>
      <c r="BK29" s="20"/>
      <c r="BL29" s="20"/>
      <c r="BM29" s="20"/>
      <c r="BN29" s="21"/>
      <c r="BO29" s="20" t="s">
        <v>114</v>
      </c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2"/>
    </row>
    <row r="30" spans="3:82" ht="13.5" customHeight="1">
      <c r="C30" s="21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2"/>
      <c r="O30" s="21"/>
      <c r="P30" s="20"/>
      <c r="Q30" s="20"/>
      <c r="R30" s="138">
        <v>2</v>
      </c>
      <c r="S30" s="139"/>
      <c r="T30" s="138" t="s">
        <v>117</v>
      </c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39"/>
      <c r="AJ30" s="141" t="s">
        <v>118</v>
      </c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2"/>
      <c r="AZ30" s="142"/>
      <c r="BA30" s="142"/>
      <c r="BB30" s="142"/>
      <c r="BC30" s="142"/>
      <c r="BD30" s="142"/>
      <c r="BE30" s="142"/>
      <c r="BF30" s="143"/>
      <c r="BG30" s="20"/>
      <c r="BH30" s="20"/>
      <c r="BI30" s="20"/>
      <c r="BJ30" s="20"/>
      <c r="BK30" s="20"/>
      <c r="BL30" s="20"/>
      <c r="BM30" s="20"/>
      <c r="BN30" s="21"/>
      <c r="BO30" s="20" t="s">
        <v>116</v>
      </c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2"/>
    </row>
    <row r="31" spans="3:82" ht="13.5" customHeight="1">
      <c r="C31" s="21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2"/>
      <c r="O31" s="21"/>
      <c r="P31" s="20"/>
      <c r="Q31" s="20"/>
      <c r="R31" s="78"/>
      <c r="S31" s="78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20"/>
      <c r="BH31" s="20"/>
      <c r="BI31" s="20"/>
      <c r="BJ31" s="20"/>
      <c r="BK31" s="20"/>
      <c r="BL31" s="20"/>
      <c r="BM31" s="20"/>
      <c r="BN31" s="21"/>
      <c r="BO31" s="132"/>
      <c r="BP31" s="132"/>
      <c r="BQ31" s="132"/>
      <c r="BR31" s="132"/>
      <c r="BS31" s="124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2"/>
    </row>
    <row r="32" spans="3:82" ht="13.5" customHeight="1">
      <c r="C32" s="21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2"/>
      <c r="O32" s="21"/>
      <c r="P32" s="20"/>
      <c r="Q32" s="20"/>
      <c r="R32" s="81" t="s">
        <v>132</v>
      </c>
      <c r="S32" s="78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20"/>
      <c r="BH32" s="20"/>
      <c r="BI32" s="20"/>
      <c r="BJ32" s="20"/>
      <c r="BK32" s="20"/>
      <c r="BL32" s="20"/>
      <c r="BM32" s="20"/>
      <c r="BN32" s="21"/>
      <c r="BO32" s="132"/>
      <c r="BP32" s="132"/>
      <c r="BQ32" s="132"/>
      <c r="BR32" s="132"/>
      <c r="BS32" s="124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2"/>
    </row>
    <row r="33" spans="1:82" ht="13.5" customHeight="1">
      <c r="C33" s="21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2"/>
      <c r="O33" s="21"/>
      <c r="P33" s="20"/>
      <c r="Q33" s="20"/>
      <c r="R33" s="81"/>
      <c r="S33" s="78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20"/>
      <c r="BH33" s="20"/>
      <c r="BI33" s="20"/>
      <c r="BJ33" s="20"/>
      <c r="BK33" s="20"/>
      <c r="BL33" s="20"/>
      <c r="BM33" s="20"/>
      <c r="BN33" s="21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2"/>
    </row>
    <row r="34" spans="1:82" ht="13.5" customHeight="1">
      <c r="A34" s="118"/>
      <c r="B34" s="118"/>
      <c r="C34" s="119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20"/>
      <c r="O34" s="119"/>
      <c r="P34" s="118"/>
      <c r="Q34" s="118"/>
      <c r="R34" s="118" t="s">
        <v>332</v>
      </c>
      <c r="S34" s="90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  <c r="BD34" s="122"/>
      <c r="BE34" s="122"/>
      <c r="BF34" s="122"/>
      <c r="BG34" s="118"/>
      <c r="BH34" s="118"/>
      <c r="BI34" s="118"/>
      <c r="BJ34" s="118"/>
      <c r="BK34" s="118"/>
      <c r="BL34" s="118"/>
      <c r="BM34" s="118"/>
      <c r="BN34" s="21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2"/>
    </row>
    <row r="35" spans="1:82" s="118" customFormat="1" ht="13.5" customHeight="1">
      <c r="C35" s="119"/>
      <c r="N35" s="120"/>
      <c r="O35" s="119"/>
      <c r="S35" s="90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  <c r="BF35" s="122"/>
      <c r="BN35" s="119"/>
      <c r="CD35" s="120"/>
    </row>
    <row r="36" spans="1:82" s="118" customFormat="1" ht="13.5" customHeight="1">
      <c r="C36" s="119"/>
      <c r="N36" s="120"/>
      <c r="O36" s="119"/>
      <c r="R36" s="90" t="s">
        <v>343</v>
      </c>
      <c r="S36" s="123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  <c r="BD36" s="122"/>
      <c r="BE36" s="122"/>
      <c r="BF36" s="122"/>
      <c r="BN36" s="119"/>
      <c r="CD36" s="120"/>
    </row>
    <row r="37" spans="1:82" s="118" customFormat="1" ht="13.5" customHeight="1">
      <c r="C37" s="119"/>
      <c r="N37" s="120"/>
      <c r="O37" s="119"/>
      <c r="R37" s="90" t="s">
        <v>333</v>
      </c>
      <c r="T37" s="123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  <c r="BD37" s="122"/>
      <c r="BE37" s="122"/>
      <c r="BF37" s="122"/>
      <c r="BN37" s="119"/>
      <c r="CD37" s="120"/>
    </row>
    <row r="38" spans="1:82" s="118" customFormat="1" ht="13.5" customHeight="1">
      <c r="C38" s="119"/>
      <c r="N38" s="120"/>
      <c r="O38" s="119"/>
      <c r="R38" s="90"/>
      <c r="S38" s="118" t="s">
        <v>334</v>
      </c>
      <c r="T38" s="123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  <c r="BC38" s="122"/>
      <c r="BD38" s="122"/>
      <c r="BE38" s="122"/>
      <c r="BF38" s="122"/>
      <c r="BN38" s="119"/>
      <c r="CD38" s="120"/>
    </row>
    <row r="39" spans="1:82" s="118" customFormat="1" ht="13.5" customHeight="1">
      <c r="C39" s="119"/>
      <c r="N39" s="120"/>
      <c r="O39" s="119"/>
      <c r="T39" s="90" t="s">
        <v>174</v>
      </c>
      <c r="U39" s="123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22"/>
      <c r="BD39" s="122"/>
      <c r="BE39" s="122"/>
      <c r="BF39" s="122"/>
      <c r="BN39" s="119"/>
      <c r="CD39" s="120"/>
    </row>
    <row r="40" spans="1:82" s="118" customFormat="1" ht="13.5" customHeight="1">
      <c r="C40" s="119"/>
      <c r="N40" s="120"/>
      <c r="O40" s="119"/>
      <c r="T40" s="90" t="s">
        <v>175</v>
      </c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22"/>
      <c r="BB40" s="122"/>
      <c r="BC40" s="122"/>
      <c r="BD40" s="122"/>
      <c r="BE40" s="122"/>
      <c r="BF40" s="122"/>
      <c r="BN40" s="119"/>
      <c r="CD40" s="120"/>
    </row>
    <row r="41" spans="1:82" s="118" customFormat="1" ht="13.5" customHeight="1">
      <c r="C41" s="119"/>
      <c r="N41" s="120"/>
      <c r="O41" s="119"/>
      <c r="S41" s="90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  <c r="BD41" s="122"/>
      <c r="BE41" s="122"/>
      <c r="BF41" s="122"/>
      <c r="BN41" s="119"/>
      <c r="CD41" s="120"/>
    </row>
    <row r="42" spans="1:82" s="118" customFormat="1" ht="13.5" customHeight="1">
      <c r="C42" s="119"/>
      <c r="N42" s="120"/>
      <c r="O42" s="119"/>
      <c r="S42" s="118" t="s">
        <v>335</v>
      </c>
      <c r="T42" s="123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2"/>
      <c r="BD42" s="122"/>
      <c r="BE42" s="122"/>
      <c r="BF42" s="122"/>
      <c r="BN42" s="119"/>
      <c r="CD42" s="120"/>
    </row>
    <row r="43" spans="1:82" s="118" customFormat="1" ht="13.5" customHeight="1">
      <c r="C43" s="119"/>
      <c r="N43" s="120"/>
      <c r="O43" s="119"/>
      <c r="T43" s="123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2"/>
      <c r="BA43" s="122"/>
      <c r="BB43" s="122"/>
      <c r="BC43" s="122"/>
      <c r="BD43" s="122"/>
      <c r="BE43" s="122"/>
      <c r="BF43" s="122"/>
      <c r="BN43" s="119"/>
      <c r="CD43" s="120"/>
    </row>
    <row r="44" spans="1:82" s="118" customFormat="1" ht="13.5" customHeight="1">
      <c r="C44" s="119"/>
      <c r="N44" s="120"/>
      <c r="O44" s="119"/>
      <c r="R44" s="118" t="s">
        <v>344</v>
      </c>
      <c r="BN44" s="119"/>
      <c r="CD44" s="120"/>
    </row>
    <row r="45" spans="1:82" s="118" customFormat="1" ht="13.5" customHeight="1">
      <c r="A45" s="18"/>
      <c r="B45" s="18"/>
      <c r="C45" s="21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2"/>
      <c r="O45" s="21"/>
      <c r="P45" s="20"/>
      <c r="Q45" s="20" t="s">
        <v>119</v>
      </c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1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2"/>
    </row>
    <row r="46" spans="1:82" ht="13.5" customHeight="1">
      <c r="C46" s="21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2"/>
      <c r="O46" s="21"/>
      <c r="P46" s="32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1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2"/>
    </row>
    <row r="47" spans="1:82" ht="13.5" customHeight="1">
      <c r="C47" s="21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2"/>
      <c r="O47" s="21"/>
      <c r="P47" s="32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1" t="s">
        <v>120</v>
      </c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2"/>
    </row>
    <row r="48" spans="1:82" ht="13.5" customHeight="1">
      <c r="C48" s="21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2"/>
      <c r="O48" s="21"/>
      <c r="P48" s="32" t="s">
        <v>121</v>
      </c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1" t="s">
        <v>122</v>
      </c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2"/>
    </row>
    <row r="49" spans="3:82" ht="13.5" customHeight="1">
      <c r="C49" s="21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2"/>
      <c r="O49" s="21"/>
      <c r="P49" s="32"/>
      <c r="Q49" s="20" t="s">
        <v>209</v>
      </c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1"/>
      <c r="BO49" s="20" t="s">
        <v>123</v>
      </c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2"/>
    </row>
    <row r="50" spans="3:82" ht="13.5" customHeight="1">
      <c r="C50" s="21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2"/>
      <c r="O50" s="21"/>
      <c r="P50" s="32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1"/>
      <c r="BO50" s="20" t="s">
        <v>124</v>
      </c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2"/>
    </row>
    <row r="51" spans="3:82" ht="13.5" customHeight="1">
      <c r="C51" s="21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2"/>
      <c r="O51" s="21"/>
      <c r="P51" s="32"/>
      <c r="Q51" s="20" t="s">
        <v>125</v>
      </c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1" t="s">
        <v>126</v>
      </c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2"/>
    </row>
    <row r="52" spans="3:82" ht="13.5" customHeight="1">
      <c r="C52" s="21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2"/>
      <c r="O52" s="21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1" t="s">
        <v>133</v>
      </c>
      <c r="BO52" s="20" t="s">
        <v>272</v>
      </c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2"/>
    </row>
    <row r="53" spans="3:82" ht="13.5" customHeight="1">
      <c r="C53" s="21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2"/>
      <c r="O53" s="21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1"/>
      <c r="BO53" s="20" t="s">
        <v>114</v>
      </c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2"/>
    </row>
    <row r="54" spans="3:82" ht="13.5" customHeight="1">
      <c r="C54" s="21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2"/>
      <c r="O54" s="21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1"/>
      <c r="BO54" s="20" t="s">
        <v>127</v>
      </c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2"/>
    </row>
    <row r="55" spans="3:82" ht="13.5" customHeight="1">
      <c r="C55" s="2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5"/>
      <c r="O55" s="23"/>
      <c r="P55" s="24"/>
      <c r="Q55" s="24" t="s">
        <v>47</v>
      </c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3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5"/>
    </row>
  </sheetData>
  <mergeCells count="12">
    <mergeCell ref="C6:N6"/>
    <mergeCell ref="O6:BM6"/>
    <mergeCell ref="R28:S28"/>
    <mergeCell ref="T28:AI28"/>
    <mergeCell ref="AJ28:BF28"/>
    <mergeCell ref="BN6:CD6"/>
    <mergeCell ref="R30:S30"/>
    <mergeCell ref="T30:AI30"/>
    <mergeCell ref="AJ30:BF30"/>
    <mergeCell ref="R29:S29"/>
    <mergeCell ref="T29:AI29"/>
    <mergeCell ref="AJ29:BF29"/>
  </mergeCells>
  <phoneticPr fontId="1"/>
  <pageMargins left="0.31496062992125984" right="0.31496062992125984" top="0.51181102362204722" bottom="0.51181102362204722" header="0.31496062992125984" footer="0.31496062992125984"/>
  <pageSetup paperSize="9" scale="63" fitToHeight="0" orientation="landscape" cellComments="asDisplayed" horizontalDpi="300" verticalDpi="300" r:id="rId1"/>
  <headerFooter alignWithMargins="0">
    <oddHeader>&amp;L重要機密&amp;C&amp;A&amp;R&amp;D</oddHeader>
    <oddFooter>&amp;L&amp;A&amp;C&amp;P/&amp;N&amp;R&amp;F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4:H9"/>
  <sheetViews>
    <sheetView showGridLines="0" view="pageBreakPreview" zoomScaleSheetLayoutView="100" workbookViewId="0"/>
  </sheetViews>
  <sheetFormatPr defaultColWidth="8.85546875" defaultRowHeight="15"/>
  <cols>
    <col min="1" max="2" width="2.7109375" style="13" customWidth="1"/>
    <col min="3" max="3" width="33.140625" style="13" customWidth="1"/>
    <col min="4" max="4" width="50.7109375" style="13" customWidth="1"/>
    <col min="5" max="5" width="27.140625" style="13" customWidth="1"/>
    <col min="6" max="7" width="50.7109375" style="13" customWidth="1"/>
    <col min="8" max="8" width="12.7109375" style="13" customWidth="1"/>
    <col min="9" max="16384" width="8.85546875" style="13"/>
  </cols>
  <sheetData>
    <row r="4" spans="1:8" ht="22.5">
      <c r="A4" s="5"/>
      <c r="B4" s="5"/>
      <c r="C4" s="1" t="str">
        <f ca="1">RIGHT(CELL("filename",A1),LEN(CELL("filename",A1))-FIND("]",CELL("filename",A1)))</f>
        <v>入力チェック定義</v>
      </c>
      <c r="D4" s="5"/>
      <c r="E4" s="5"/>
      <c r="F4" s="5"/>
      <c r="G4" s="5"/>
      <c r="H4" s="5"/>
    </row>
    <row r="5" spans="1:8">
      <c r="A5" s="7"/>
      <c r="B5" s="7"/>
      <c r="C5" s="7"/>
      <c r="D5" s="7"/>
      <c r="E5" s="7"/>
      <c r="F5" s="7"/>
      <c r="G5" s="7"/>
      <c r="H5" s="7"/>
    </row>
    <row r="6" spans="1:8">
      <c r="C6" s="53" t="s">
        <v>16</v>
      </c>
      <c r="D6" s="53" t="s">
        <v>37</v>
      </c>
      <c r="E6" s="53" t="s">
        <v>38</v>
      </c>
      <c r="F6" s="53" t="s">
        <v>39</v>
      </c>
      <c r="G6" s="53" t="s">
        <v>19</v>
      </c>
    </row>
    <row r="7" spans="1:8" ht="30">
      <c r="C7" s="77" t="s">
        <v>49</v>
      </c>
      <c r="D7" s="57" t="s">
        <v>88</v>
      </c>
      <c r="E7" s="102" t="s">
        <v>199</v>
      </c>
      <c r="F7" s="58" t="s">
        <v>89</v>
      </c>
      <c r="G7" s="59" t="s">
        <v>11</v>
      </c>
    </row>
    <row r="8" spans="1:8" s="47" customFormat="1" ht="30">
      <c r="C8" s="72"/>
      <c r="D8" s="57" t="s">
        <v>90</v>
      </c>
      <c r="E8" s="102" t="s">
        <v>199</v>
      </c>
      <c r="F8" s="58" t="s">
        <v>91</v>
      </c>
      <c r="G8" s="59" t="s">
        <v>92</v>
      </c>
    </row>
    <row r="9" spans="1:8" s="47" customFormat="1" ht="30">
      <c r="C9" s="76"/>
      <c r="D9" s="57" t="s">
        <v>93</v>
      </c>
      <c r="E9" s="102" t="s">
        <v>199</v>
      </c>
      <c r="F9" s="58" t="s">
        <v>94</v>
      </c>
      <c r="G9" s="59" t="s">
        <v>95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6" fitToHeight="0" orientation="landscape" r:id="rId1"/>
  <headerFooter>
    <oddHeader>&amp;L重要機密&amp;C&amp;A&amp;R&amp;D</oddHeader>
    <oddFooter>&amp;L&amp;A&amp;C&amp;P/&amp;N&amp;R&amp;F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9</vt:i4>
      </vt:variant>
    </vt:vector>
  </HeadingPairs>
  <TitlesOfParts>
    <vt:vector size="15" baseType="lpstr">
      <vt:lpstr>変更履歴</vt:lpstr>
      <vt:lpstr>IF概要</vt:lpstr>
      <vt:lpstr>リクエスト</vt:lpstr>
      <vt:lpstr>レスポンス</vt:lpstr>
      <vt:lpstr>処理仕様</vt:lpstr>
      <vt:lpstr>入力チェック定義</vt:lpstr>
      <vt:lpstr>IF概要!Print_Area</vt:lpstr>
      <vt:lpstr>リクエスト!Print_Area</vt:lpstr>
      <vt:lpstr>レスポンス!Print_Area</vt:lpstr>
      <vt:lpstr>処理仕様!Print_Area</vt:lpstr>
      <vt:lpstr>入力チェック定義!Print_Area</vt:lpstr>
      <vt:lpstr>変更履歴!Print_Area</vt:lpstr>
      <vt:lpstr>レスポンス!Print_Titles</vt:lpstr>
      <vt:lpstr>処理仕様!Print_Titles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2018-10-03T08:28:39Z</dcterms:created>
  <dcterms:modified xsi:type="dcterms:W3CDTF">2020-05-01T07:23:24Z</dcterms:modified>
</cp:coreProperties>
</file>