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filterPrivacy="1"/>
  <xr:revisionPtr revIDLastSave="0" documentId="13_ncr:1_{44E6F83B-DD75-3A43-98B5-DF07AD0467E7}" xr6:coauthVersionLast="47" xr6:coauthVersionMax="47" xr10:uidLastSave="{00000000-0000-0000-0000-000000000000}"/>
  <bookViews>
    <workbookView xWindow="0" yWindow="540" windowWidth="28800" windowHeight="16420" xr2:uid="{00000000-000D-0000-FFFF-FFFF00000000}"/>
  </bookViews>
  <sheets>
    <sheet name="発注書" sheetId="1" r:id="rId1"/>
  </sheets>
  <definedNames>
    <definedName name="_xlnm.Print_Area" localSheetId="0">発注書!$A$1:$Q$37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" i="1" l="1"/>
  <c r="O21" i="1"/>
  <c r="O20" i="1"/>
  <c r="O19" i="1"/>
  <c r="O18" i="1"/>
  <c r="O17" i="1"/>
  <c r="O14" i="1"/>
  <c r="O16" i="1"/>
  <c r="O15" i="1" l="1"/>
  <c r="L23" i="1" l="1"/>
  <c r="L24" i="1" s="1"/>
  <c r="L25" i="1" l="1"/>
  <c r="D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1" authorId="0" shapeId="0" xr:uid="{00000000-0006-0000-0000-000001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O14" authorId="0" shapeId="0" xr:uid="{00000000-0006-0000-0000-000002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5" authorId="0" shapeId="0" xr:uid="{00000000-0006-0000-0000-000003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6" authorId="0" shapeId="0" xr:uid="{00000000-0006-0000-0000-000004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7" authorId="0" shapeId="0" xr:uid="{9310FE42-767D-2543-B4EF-6021FB7335E7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8" authorId="0" shapeId="0" xr:uid="{284C8A65-2EFC-D044-A530-2F0ABEFF61CF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9" authorId="0" shapeId="0" xr:uid="{DB203490-C52C-4743-951A-0C5DA21F58A7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0" authorId="0" shapeId="0" xr:uid="{5666F8C1-ECA7-6E47-BA7B-BFD08C35ED72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1" authorId="0" shapeId="0" xr:uid="{A86A3B99-F95D-C74E-AF9D-39FB1AAB9CA3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2" authorId="0" shapeId="0" xr:uid="{2A92C51B-DFE4-D848-9BD7-E4E0B4079C9E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3" authorId="0" shapeId="0" xr:uid="{00000000-0006-0000-0000-000006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4" authorId="0" shapeId="0" xr:uid="{00000000-0006-0000-0000-000007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5" authorId="0" shapeId="0" xr:uid="{00000000-0006-0000-0000-000008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<sst xmlns="http://schemas.openxmlformats.org/spreadsheetml/2006/main" count="42" uniqueCount="36">
  <si>
    <t>合計金額</t>
    <rPh sb="0" eb="2">
      <t>ゴウケイ</t>
    </rPh>
    <rPh sb="2" eb="4">
      <t>キンガク</t>
    </rPh>
    <phoneticPr fontId="4"/>
  </si>
  <si>
    <t>（税込）</t>
    <rPh sb="1" eb="3">
      <t>ゼイコミ</t>
    </rPh>
    <phoneticPr fontId="4"/>
  </si>
  <si>
    <t>No.</t>
    <phoneticPr fontId="4"/>
  </si>
  <si>
    <t>金額</t>
    <rPh sb="0" eb="2">
      <t>キンガク</t>
    </rPh>
    <phoneticPr fontId="4"/>
  </si>
  <si>
    <t>単価</t>
    <rPh sb="0" eb="2">
      <t>タンカ</t>
    </rPh>
    <phoneticPr fontId="4"/>
  </si>
  <si>
    <t>数量</t>
    <rPh sb="0" eb="2">
      <t>スウリョウ</t>
    </rPh>
    <phoneticPr fontId="4"/>
  </si>
  <si>
    <t>件名：</t>
    <rPh sb="0" eb="2">
      <t>ケンメイ</t>
    </rPh>
    <phoneticPr fontId="4"/>
  </si>
  <si>
    <t>小計</t>
    <rPh sb="0" eb="2">
      <t>ショウケイ</t>
    </rPh>
    <phoneticPr fontId="4"/>
  </si>
  <si>
    <t>消費税</t>
    <rPh sb="0" eb="3">
      <t>ショウヒゼイ</t>
    </rPh>
    <phoneticPr fontId="4"/>
  </si>
  <si>
    <t>合計</t>
    <rPh sb="0" eb="2">
      <t>ゴウケイ</t>
    </rPh>
    <phoneticPr fontId="4"/>
  </si>
  <si>
    <t>備考</t>
    <rPh sb="0" eb="2">
      <t>ビコウ</t>
    </rPh>
    <phoneticPr fontId="4"/>
  </si>
  <si>
    <t>摘要</t>
    <rPh sb="0" eb="2">
      <t>テキヨウ</t>
    </rPh>
    <phoneticPr fontId="4"/>
  </si>
  <si>
    <t>発注書</t>
    <rPh sb="0" eb="3">
      <t>ハッチュウショ</t>
    </rPh>
    <phoneticPr fontId="4"/>
  </si>
  <si>
    <t>発注日</t>
    <rPh sb="0" eb="3">
      <t>ハッチュウビ</t>
    </rPh>
    <phoneticPr fontId="4"/>
  </si>
  <si>
    <t>.</t>
    <phoneticPr fontId="4"/>
  </si>
  <si>
    <t>〒102-0074</t>
    <phoneticPr fontId="4"/>
  </si>
  <si>
    <t>東京都千代田区九段南1-5-6 りそな九段ビル5F KSフロア</t>
    <rPh sb="0" eb="3">
      <t xml:space="preserve">トウキョウト </t>
    </rPh>
    <rPh sb="3" eb="7">
      <t xml:space="preserve">チヨダク </t>
    </rPh>
    <rPh sb="7" eb="10">
      <t xml:space="preserve">クダンミナミ </t>
    </rPh>
    <rPh sb="19" eb="21">
      <t xml:space="preserve">クダン </t>
    </rPh>
    <phoneticPr fontId="4"/>
  </si>
  <si>
    <t>株式会社グリップグローブ</t>
    <rPh sb="0" eb="4">
      <t xml:space="preserve">カブシキガイシャ </t>
    </rPh>
    <phoneticPr fontId="4"/>
  </si>
  <si>
    <t>代表取締役         金屋　京</t>
    <rPh sb="0" eb="2">
      <t xml:space="preserve">ダイヒョウトリシマリヤウ </t>
    </rPh>
    <rPh sb="2" eb="5">
      <t xml:space="preserve">トリシマリヤク </t>
    </rPh>
    <rPh sb="14" eb="16">
      <t xml:space="preserve">カナヤ </t>
    </rPh>
    <rPh sb="17" eb="18">
      <t xml:space="preserve">ケイ </t>
    </rPh>
    <phoneticPr fontId="4"/>
  </si>
  <si>
    <t>御中</t>
    <rPh sb="0" eb="2">
      <t xml:space="preserve">オンチュウ </t>
    </rPh>
    <phoneticPr fontId="4"/>
  </si>
  <si>
    <t>下記のとおり、発注いたします。</t>
    <rPh sb="7" eb="9">
      <t>ハッチュウ</t>
    </rPh>
    <phoneticPr fontId="4"/>
  </si>
  <si>
    <t>合同会社KOD</t>
    <rPh sb="0" eb="4">
      <t xml:space="preserve">ゴウドウガイシャ </t>
    </rPh>
    <phoneticPr fontId="4"/>
  </si>
  <si>
    <t>GripGlobe各種サービスに関するチラシ、パンフレット、Webページ制作</t>
    <phoneticPr fontId="4"/>
  </si>
  <si>
    <t>電子帳簿保存法対応SaaSに関するチラシデザイン（A4フルカラー両面）</t>
    <phoneticPr fontId="4"/>
  </si>
  <si>
    <t>電子帳簿保存法対応SaaSに関するチラシ印刷（A4フルカラー両面）</t>
    <phoneticPr fontId="4"/>
  </si>
  <si>
    <t>部</t>
    <rPh sb="0" eb="1">
      <t xml:space="preserve">ブ </t>
    </rPh>
    <phoneticPr fontId="4"/>
  </si>
  <si>
    <t>電子帳簿保存法対応SaaSに関するパンフレットデザイン（A4判4ページ）</t>
    <phoneticPr fontId="4"/>
  </si>
  <si>
    <t>回</t>
    <rPh sb="0" eb="1">
      <t xml:space="preserve">カイ </t>
    </rPh>
    <phoneticPr fontId="4"/>
  </si>
  <si>
    <t>電子帳簿保存法対応SaaSに関するパンフレット印刷（A4判4ページ）</t>
    <phoneticPr fontId="4"/>
  </si>
  <si>
    <t>中小企業向けアジャイル開発に関するチラシデザイン（A4フルカラー両面）</t>
    <phoneticPr fontId="4"/>
  </si>
  <si>
    <t>中小企業向けアジャイル開発に関するチラシ印刷（A4フルカラー両面）</t>
    <phoneticPr fontId="4"/>
  </si>
  <si>
    <t>Google Business Profile等ノーコードツール活用に関するチラシデザイン（A4フルカラー両面）</t>
    <phoneticPr fontId="4"/>
  </si>
  <si>
    <t>Google Business Profile等ノーコードツール活用に関するチラシ印刷（A4フルカラー両面）</t>
    <phoneticPr fontId="4"/>
  </si>
  <si>
    <t>エンドユーザー・システム開発会社向けWEBサイト制作</t>
    <phoneticPr fontId="4"/>
  </si>
  <si>
    <t>式</t>
    <rPh sb="0" eb="1">
      <t xml:space="preserve">シキ </t>
    </rPh>
    <phoneticPr fontId="4"/>
  </si>
  <si>
    <t>・貴社見積書番号28に対応</t>
    <rPh sb="1" eb="3">
      <t xml:space="preserve">キシャ </t>
    </rPh>
    <rPh sb="3" eb="8">
      <t xml:space="preserve">ミツモリショバンゴウ </t>
    </rPh>
    <rPh sb="11" eb="13">
      <t xml:space="preserve">タイオウ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</si>
</sst>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;[Red]\-#,##0&quot;（税込）&quot;"/>
  </numFmts>
  <fonts count="16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9"/>
      <color rgb="FF00000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6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9" fontId="6" fillId="0" borderId="0" xfId="1" applyFont="1">
      <alignment vertical="center"/>
    </xf>
    <xf numFmtId="0" fontId="0" fillId="0" borderId="0" xfId="0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1" xfId="0" applyFont="1" applyBorder="1" applyProtection="1">
      <alignment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>
      <alignment horizontal="center" vertical="center"/>
    </xf>
    <xf numFmtId="0" fontId="13" fillId="0" borderId="0" xfId="4" applyProtection="1">
      <alignment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Protection="1">
      <alignment vertical="center"/>
      <protection locked="0"/>
    </xf>
    <xf numFmtId="0" fontId="12" fillId="0" borderId="5" xfId="0" applyFont="1" applyBorder="1" applyProtection="1">
      <alignment vertical="center"/>
      <protection locked="0"/>
    </xf>
    <xf numFmtId="0" fontId="7" fillId="0" borderId="5" xfId="0" applyFont="1" applyBorder="1" applyProtection="1">
      <alignment vertical="center"/>
      <protection locked="0"/>
    </xf>
    <xf numFmtId="3" fontId="7" fillId="0" borderId="2" xfId="0" applyNumberFormat="1" applyFont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left" vertical="top"/>
      <protection locked="0"/>
    </xf>
    <xf numFmtId="0" fontId="3" fillId="0" borderId="4" xfId="0" applyFont="1" applyBorder="1" applyProtection="1">
      <alignment vertical="center"/>
      <protection locked="0"/>
    </xf>
    <xf numFmtId="0" fontId="7" fillId="0" borderId="4" xfId="0" applyFont="1" applyBorder="1" applyProtection="1">
      <alignment vertical="center"/>
      <protection locked="0"/>
    </xf>
    <xf numFmtId="6" fontId="8" fillId="0" borderId="1" xfId="3" applyFont="1" applyBorder="1" applyAlignment="1" applyProtection="1">
      <alignment horizontal="right" vertical="center"/>
    </xf>
    <xf numFmtId="0" fontId="7" fillId="0" borderId="0" xfId="0" applyFont="1" applyProtection="1">
      <alignment vertical="center"/>
      <protection locked="0"/>
    </xf>
    <xf numFmtId="0" fontId="7" fillId="0" borderId="2" xfId="0" applyFont="1" applyBorder="1" applyAlignment="1" applyProtection="1">
      <alignment vertical="center" wrapText="1"/>
      <protection locked="0"/>
    </xf>
    <xf numFmtId="0" fontId="7" fillId="0" borderId="6" xfId="0" applyFont="1" applyBorder="1" applyAlignment="1" applyProtection="1">
      <alignment vertical="center" wrapText="1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55" fontId="7" fillId="0" borderId="1" xfId="0" applyNumberFormat="1" applyFont="1" applyBorder="1" applyAlignment="1" applyProtection="1">
      <alignment vertical="center" wrapText="1"/>
      <protection locked="0"/>
    </xf>
    <xf numFmtId="0" fontId="7" fillId="0" borderId="1" xfId="0" applyFont="1" applyBorder="1" applyProtection="1">
      <alignment vertical="center"/>
      <protection locked="0"/>
    </xf>
    <xf numFmtId="0" fontId="7" fillId="0" borderId="6" xfId="0" applyFont="1" applyBorder="1" applyProtection="1">
      <alignment vertical="center"/>
      <protection locked="0"/>
    </xf>
    <xf numFmtId="0" fontId="7" fillId="0" borderId="3" xfId="0" applyFont="1" applyBorder="1" applyProtection="1">
      <alignment vertical="center"/>
      <protection locked="0"/>
    </xf>
    <xf numFmtId="6" fontId="7" fillId="0" borderId="2" xfId="3" applyFont="1" applyBorder="1" applyAlignment="1" applyProtection="1">
      <alignment horizontal="right" vertical="center"/>
    </xf>
    <xf numFmtId="6" fontId="7" fillId="0" borderId="6" xfId="3" applyFont="1" applyBorder="1" applyAlignment="1" applyProtection="1">
      <alignment horizontal="right" vertical="center"/>
    </xf>
    <xf numFmtId="6" fontId="7" fillId="0" borderId="3" xfId="3" applyFont="1" applyBorder="1" applyAlignment="1" applyProtection="1">
      <alignment horizontal="right" vertical="center"/>
    </xf>
    <xf numFmtId="6" fontId="7" fillId="0" borderId="2" xfId="3" applyFont="1" applyBorder="1" applyAlignment="1" applyProtection="1">
      <alignment horizontal="right" vertical="center"/>
      <protection locked="0"/>
    </xf>
    <xf numFmtId="6" fontId="7" fillId="0" borderId="6" xfId="3" applyFont="1" applyBorder="1" applyAlignment="1" applyProtection="1">
      <alignment horizontal="right" vertical="center"/>
      <protection locked="0"/>
    </xf>
    <xf numFmtId="6" fontId="7" fillId="0" borderId="3" xfId="3" applyFont="1" applyBorder="1" applyAlignment="1" applyProtection="1">
      <alignment horizontal="right" vertical="center"/>
      <protection locked="0"/>
    </xf>
    <xf numFmtId="6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6" fontId="7" fillId="0" borderId="1" xfId="3" applyFont="1" applyBorder="1" applyAlignment="1" applyProtection="1">
      <alignment horizontal="right" vertical="center"/>
    </xf>
    <xf numFmtId="0" fontId="12" fillId="0" borderId="5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6" fontId="12" fillId="0" borderId="5" xfId="3" applyFont="1" applyBorder="1" applyAlignment="1" applyProtection="1">
      <alignment horizontal="center" vertical="center"/>
    </xf>
    <xf numFmtId="176" fontId="7" fillId="0" borderId="5" xfId="2" applyNumberFormat="1" applyFont="1" applyBorder="1" applyAlignment="1" applyProtection="1">
      <alignment vertical="center"/>
      <protection locked="0"/>
    </xf>
    <xf numFmtId="0" fontId="12" fillId="0" borderId="5" xfId="0" applyFont="1" applyBorder="1" applyAlignment="1" applyProtection="1">
      <alignment horizontal="right" vertical="center"/>
      <protection locked="0"/>
    </xf>
    <xf numFmtId="0" fontId="1" fillId="0" borderId="0" xfId="0" applyFont="1" applyProtection="1">
      <alignment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2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4" fontId="7" fillId="0" borderId="0" xfId="0" applyNumberFormat="1" applyFont="1" applyAlignment="1" applyProtection="1">
      <alignment horizontal="right" vertical="center"/>
      <protection locked="0"/>
    </xf>
    <xf numFmtId="6" fontId="7" fillId="0" borderId="1" xfId="3" applyFont="1" applyBorder="1" applyAlignment="1" applyProtection="1">
      <alignment horizontal="right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</cellXfs>
  <cellStyles count="5">
    <cellStyle name="パーセント" xfId="1" builtinId="5"/>
    <cellStyle name="ハイパーリンク" xfId="4" builtinId="8"/>
    <cellStyle name="桁区切り" xfId="2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30</xdr:row>
      <xdr:rowOff>241300</xdr:rowOff>
    </xdr:from>
    <xdr:to>
      <xdr:col>15</xdr:col>
      <xdr:colOff>285750</xdr:colOff>
      <xdr:row>40</xdr:row>
      <xdr:rowOff>114300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5967A26-F374-EF08-F741-8F0ACA35F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0" y="8051800"/>
          <a:ext cx="2800350" cy="373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7"/>
  <sheetViews>
    <sheetView showGridLines="0" tabSelected="1" view="pageBreakPreview" zoomScaleNormal="100" zoomScaleSheetLayoutView="100" workbookViewId="0">
      <selection activeCell="N5" sqref="N5"/>
    </sheetView>
  </sheetViews>
  <sheetFormatPr baseColWidth="10" defaultColWidth="5.6640625" defaultRowHeight="30" customHeight="1"/>
  <cols>
    <col min="10" max="10" width="7.1640625" bestFit="1" customWidth="1"/>
  </cols>
  <sheetData>
    <row r="1" spans="1:20" ht="30" customHeight="1">
      <c r="A1" s="10"/>
      <c r="B1" s="10"/>
      <c r="C1" s="10"/>
      <c r="D1" s="10"/>
      <c r="E1" s="10"/>
      <c r="F1" s="10"/>
      <c r="G1" s="48" t="s">
        <v>12</v>
      </c>
      <c r="H1" s="48"/>
      <c r="I1" s="48"/>
      <c r="J1" s="48"/>
      <c r="K1" s="48"/>
      <c r="L1" s="10"/>
      <c r="M1" s="10"/>
      <c r="N1" s="10"/>
      <c r="O1" s="10"/>
      <c r="P1" s="10"/>
      <c r="Q1" s="10"/>
    </row>
    <row r="2" spans="1:20" ht="1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0" ht="30" customHeight="1">
      <c r="A3" s="44" t="s">
        <v>21</v>
      </c>
      <c r="B3" s="44"/>
      <c r="C3" s="44"/>
      <c r="D3" s="44"/>
      <c r="E3" s="44"/>
      <c r="F3" s="44"/>
      <c r="G3" s="44"/>
      <c r="H3" s="45" t="s">
        <v>19</v>
      </c>
      <c r="I3" s="45"/>
      <c r="J3" s="2"/>
      <c r="K3" s="2"/>
      <c r="L3" s="46" t="s">
        <v>14</v>
      </c>
      <c r="M3" s="20"/>
      <c r="N3" s="38"/>
      <c r="O3" s="38"/>
      <c r="P3" s="38"/>
      <c r="Q3" s="38"/>
    </row>
    <row r="4" spans="1:20" ht="30" customHeight="1">
      <c r="A4" s="2"/>
      <c r="B4" s="20"/>
      <c r="C4" s="20"/>
      <c r="D4" s="47"/>
      <c r="E4" s="47"/>
      <c r="F4" s="47"/>
      <c r="G4" s="3"/>
      <c r="H4" s="2"/>
      <c r="I4" s="2"/>
      <c r="J4" s="2"/>
      <c r="K4" s="2"/>
      <c r="L4" s="46" t="s">
        <v>13</v>
      </c>
      <c r="M4" s="20"/>
      <c r="N4" s="49">
        <v>45535</v>
      </c>
      <c r="O4" s="49"/>
      <c r="P4" s="49"/>
      <c r="Q4" s="49"/>
    </row>
    <row r="5" spans="1:20" ht="10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0" ht="25" customHeight="1" thickBot="1">
      <c r="A6" s="42" t="s">
        <v>6</v>
      </c>
      <c r="B6" s="42"/>
      <c r="C6" s="11" t="s">
        <v>22</v>
      </c>
      <c r="D6" s="11"/>
      <c r="E6" s="11"/>
      <c r="F6" s="11"/>
      <c r="G6" s="11"/>
      <c r="H6" s="11"/>
      <c r="I6" s="11"/>
      <c r="J6" s="11"/>
      <c r="K6" s="12"/>
      <c r="L6" s="3"/>
      <c r="M6" s="3"/>
      <c r="N6" s="3"/>
      <c r="O6" s="3"/>
      <c r="P6" s="3"/>
      <c r="Q6" s="3"/>
      <c r="T6" s="1">
        <v>0.1</v>
      </c>
    </row>
    <row r="7" spans="1:20" ht="20" customHeight="1" thickTop="1">
      <c r="A7" s="2"/>
      <c r="B7" s="43" t="s">
        <v>20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20" ht="2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0"/>
      <c r="L8" s="20"/>
      <c r="M8" s="20"/>
      <c r="N8" s="20"/>
      <c r="O8" s="20"/>
      <c r="P8" s="20"/>
      <c r="Q8" s="20"/>
    </row>
    <row r="9" spans="1:20" ht="20" customHeight="1">
      <c r="A9" s="2"/>
      <c r="B9" s="2"/>
      <c r="C9" s="2"/>
      <c r="D9" s="2"/>
      <c r="E9" s="2"/>
      <c r="F9" s="2"/>
      <c r="G9" s="2"/>
      <c r="H9" s="2"/>
      <c r="I9" s="2"/>
      <c r="J9" s="2"/>
      <c r="K9" s="38"/>
      <c r="L9" s="38"/>
      <c r="M9" s="20"/>
      <c r="N9" s="20"/>
      <c r="O9" s="20"/>
      <c r="P9" s="20"/>
      <c r="Q9" s="20"/>
    </row>
    <row r="10" spans="1:20" ht="1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4"/>
      <c r="L10" s="4"/>
      <c r="M10" s="3"/>
      <c r="N10" s="3"/>
      <c r="O10" s="3"/>
      <c r="P10" s="3"/>
      <c r="Q10" s="3"/>
    </row>
    <row r="11" spans="1:20" ht="30" customHeight="1" thickBot="1">
      <c r="A11" s="37" t="s">
        <v>0</v>
      </c>
      <c r="B11" s="37"/>
      <c r="C11" s="37"/>
      <c r="D11" s="40">
        <f>L25</f>
        <v>3454000</v>
      </c>
      <c r="E11" s="40"/>
      <c r="F11" s="40"/>
      <c r="G11" s="40"/>
      <c r="H11" s="41" t="s">
        <v>1</v>
      </c>
      <c r="I11" s="41"/>
      <c r="J11" s="38"/>
      <c r="K11" s="38"/>
      <c r="L11" s="38"/>
      <c r="M11" s="39"/>
      <c r="N11" s="39"/>
      <c r="O11" s="39"/>
      <c r="P11" s="39"/>
      <c r="Q11" s="39"/>
    </row>
    <row r="12" spans="1:20" ht="10" customHeight="1" thickTop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0" ht="25" customHeight="1">
      <c r="A13" s="9" t="s">
        <v>2</v>
      </c>
      <c r="B13" s="14" t="s">
        <v>11</v>
      </c>
      <c r="C13" s="14"/>
      <c r="D13" s="14"/>
      <c r="E13" s="14"/>
      <c r="F13" s="14"/>
      <c r="G13" s="14"/>
      <c r="H13" s="14"/>
      <c r="I13" s="14"/>
      <c r="J13" s="14" t="s">
        <v>5</v>
      </c>
      <c r="K13" s="14"/>
      <c r="L13" s="14" t="s">
        <v>4</v>
      </c>
      <c r="M13" s="14"/>
      <c r="N13" s="14"/>
      <c r="O13" s="14" t="s">
        <v>3</v>
      </c>
      <c r="P13" s="51"/>
      <c r="Q13" s="51"/>
    </row>
    <row r="14" spans="1:20" ht="36" customHeight="1">
      <c r="A14" s="5"/>
      <c r="B14" s="24" t="s">
        <v>23</v>
      </c>
      <c r="C14" s="25"/>
      <c r="D14" s="25"/>
      <c r="E14" s="25"/>
      <c r="F14" s="25"/>
      <c r="G14" s="25"/>
      <c r="H14" s="25"/>
      <c r="I14" s="25"/>
      <c r="J14" s="6">
        <v>1</v>
      </c>
      <c r="K14" s="7" t="s">
        <v>27</v>
      </c>
      <c r="L14" s="50">
        <v>550000</v>
      </c>
      <c r="M14" s="50"/>
      <c r="N14" s="50"/>
      <c r="O14" s="36">
        <f>IF(AND(J14&lt;&gt;"",L14&lt;&gt;""),J14*L14,"")</f>
        <v>550000</v>
      </c>
      <c r="P14" s="36"/>
      <c r="Q14" s="36"/>
    </row>
    <row r="15" spans="1:20" ht="45" customHeight="1">
      <c r="A15" s="5"/>
      <c r="B15" s="21" t="s">
        <v>24</v>
      </c>
      <c r="C15" s="26"/>
      <c r="D15" s="26"/>
      <c r="E15" s="26"/>
      <c r="F15" s="26"/>
      <c r="G15" s="26"/>
      <c r="H15" s="26"/>
      <c r="I15" s="27"/>
      <c r="J15" s="13">
        <v>1000</v>
      </c>
      <c r="K15" s="7" t="s">
        <v>25</v>
      </c>
      <c r="L15" s="31">
        <v>20</v>
      </c>
      <c r="M15" s="32"/>
      <c r="N15" s="33"/>
      <c r="O15" s="28">
        <f t="shared" ref="O15:O16" si="0">IF(AND(J15&lt;&gt;"",L15&lt;&gt;""),J15*L15,"")</f>
        <v>20000</v>
      </c>
      <c r="P15" s="29"/>
      <c r="Q15" s="30"/>
    </row>
    <row r="16" spans="1:20" ht="38" customHeight="1">
      <c r="A16" s="5"/>
      <c r="B16" s="21" t="s">
        <v>26</v>
      </c>
      <c r="C16" s="22"/>
      <c r="D16" s="22"/>
      <c r="E16" s="22"/>
      <c r="F16" s="22"/>
      <c r="G16" s="22"/>
      <c r="H16" s="22"/>
      <c r="I16" s="23"/>
      <c r="J16" s="13">
        <v>1</v>
      </c>
      <c r="K16" s="7" t="s">
        <v>27</v>
      </c>
      <c r="L16" s="31">
        <v>550000</v>
      </c>
      <c r="M16" s="32"/>
      <c r="N16" s="33"/>
      <c r="O16" s="28">
        <f t="shared" si="0"/>
        <v>550000</v>
      </c>
      <c r="P16" s="29"/>
      <c r="Q16" s="30"/>
    </row>
    <row r="17" spans="1:17" ht="41" customHeight="1">
      <c r="A17" s="5"/>
      <c r="B17" s="21" t="s">
        <v>28</v>
      </c>
      <c r="C17" s="22"/>
      <c r="D17" s="22"/>
      <c r="E17" s="22"/>
      <c r="F17" s="22"/>
      <c r="G17" s="22"/>
      <c r="H17" s="22"/>
      <c r="I17" s="23"/>
      <c r="J17" s="6">
        <v>500</v>
      </c>
      <c r="K17" s="7" t="s">
        <v>25</v>
      </c>
      <c r="L17" s="31">
        <v>200</v>
      </c>
      <c r="M17" s="32"/>
      <c r="N17" s="33"/>
      <c r="O17" s="28">
        <f t="shared" ref="O17:O22" si="1">J17*L17</f>
        <v>100000</v>
      </c>
      <c r="P17" s="29"/>
      <c r="Q17" s="30"/>
    </row>
    <row r="18" spans="1:17" ht="34" customHeight="1">
      <c r="A18" s="5"/>
      <c r="B18" s="21" t="s">
        <v>29</v>
      </c>
      <c r="C18" s="22"/>
      <c r="D18" s="22"/>
      <c r="E18" s="22"/>
      <c r="F18" s="22"/>
      <c r="G18" s="22"/>
      <c r="H18" s="22"/>
      <c r="I18" s="23"/>
      <c r="J18" s="6">
        <v>1</v>
      </c>
      <c r="K18" s="7" t="s">
        <v>27</v>
      </c>
      <c r="L18" s="31">
        <v>550000</v>
      </c>
      <c r="M18" s="32"/>
      <c r="N18" s="33"/>
      <c r="O18" s="28">
        <f t="shared" si="1"/>
        <v>550000</v>
      </c>
      <c r="P18" s="29"/>
      <c r="Q18" s="30"/>
    </row>
    <row r="19" spans="1:17" ht="44" customHeight="1">
      <c r="A19" s="5"/>
      <c r="B19" s="21" t="s">
        <v>30</v>
      </c>
      <c r="C19" s="22"/>
      <c r="D19" s="22"/>
      <c r="E19" s="22"/>
      <c r="F19" s="22"/>
      <c r="G19" s="22"/>
      <c r="H19" s="22"/>
      <c r="I19" s="23"/>
      <c r="J19" s="6">
        <v>1000</v>
      </c>
      <c r="K19" s="7" t="s">
        <v>25</v>
      </c>
      <c r="L19" s="31">
        <v>20</v>
      </c>
      <c r="M19" s="32"/>
      <c r="N19" s="33"/>
      <c r="O19" s="28">
        <f t="shared" si="1"/>
        <v>20000</v>
      </c>
      <c r="P19" s="29"/>
      <c r="Q19" s="30"/>
    </row>
    <row r="20" spans="1:17" ht="43" customHeight="1">
      <c r="A20" s="5"/>
      <c r="B20" s="21" t="s">
        <v>31</v>
      </c>
      <c r="C20" s="22"/>
      <c r="D20" s="22"/>
      <c r="E20" s="22"/>
      <c r="F20" s="22"/>
      <c r="G20" s="22"/>
      <c r="H20" s="22"/>
      <c r="I20" s="23"/>
      <c r="J20" s="6">
        <v>1</v>
      </c>
      <c r="K20" s="7" t="s">
        <v>27</v>
      </c>
      <c r="L20" s="31">
        <v>550000</v>
      </c>
      <c r="M20" s="32"/>
      <c r="N20" s="33"/>
      <c r="O20" s="28">
        <f t="shared" si="1"/>
        <v>550000</v>
      </c>
      <c r="P20" s="29"/>
      <c r="Q20" s="30"/>
    </row>
    <row r="21" spans="1:17" ht="39" customHeight="1">
      <c r="A21" s="5"/>
      <c r="B21" s="21" t="s">
        <v>32</v>
      </c>
      <c r="C21" s="22"/>
      <c r="D21" s="22"/>
      <c r="E21" s="22"/>
      <c r="F21" s="22"/>
      <c r="G21" s="22"/>
      <c r="H21" s="22"/>
      <c r="I21" s="23"/>
      <c r="J21" s="6">
        <v>1000</v>
      </c>
      <c r="K21" s="7" t="s">
        <v>25</v>
      </c>
      <c r="L21" s="31">
        <v>50</v>
      </c>
      <c r="M21" s="32"/>
      <c r="N21" s="33"/>
      <c r="O21" s="28">
        <f t="shared" si="1"/>
        <v>50000</v>
      </c>
      <c r="P21" s="29"/>
      <c r="Q21" s="30"/>
    </row>
    <row r="22" spans="1:17" ht="38" customHeight="1">
      <c r="A22" s="5"/>
      <c r="B22" s="21" t="s">
        <v>33</v>
      </c>
      <c r="C22" s="22"/>
      <c r="D22" s="22"/>
      <c r="E22" s="22"/>
      <c r="F22" s="22"/>
      <c r="G22" s="22"/>
      <c r="H22" s="22"/>
      <c r="I22" s="23"/>
      <c r="J22" s="6">
        <v>1</v>
      </c>
      <c r="K22" s="7" t="s">
        <v>34</v>
      </c>
      <c r="L22" s="31">
        <v>750000</v>
      </c>
      <c r="M22" s="32"/>
      <c r="N22" s="33"/>
      <c r="O22" s="28">
        <f t="shared" si="1"/>
        <v>750000</v>
      </c>
      <c r="P22" s="29"/>
      <c r="Q22" s="30"/>
    </row>
    <row r="23" spans="1:17" ht="20" customHeight="1">
      <c r="A23" s="3"/>
      <c r="B23" s="3"/>
      <c r="C23" s="3"/>
      <c r="D23" s="3"/>
      <c r="E23" s="3"/>
      <c r="F23" s="3"/>
      <c r="G23" s="3"/>
      <c r="H23" s="3"/>
      <c r="I23" s="3"/>
      <c r="J23" s="14" t="s">
        <v>7</v>
      </c>
      <c r="K23" s="14"/>
      <c r="L23" s="34">
        <f>SUM(O14:Q22)</f>
        <v>3140000</v>
      </c>
      <c r="M23" s="35"/>
      <c r="N23" s="35"/>
      <c r="O23" s="35"/>
      <c r="P23" s="35"/>
      <c r="Q23" s="35"/>
    </row>
    <row r="24" spans="1:17" ht="20" customHeight="1">
      <c r="A24" s="3"/>
      <c r="B24" s="3"/>
      <c r="C24" s="3"/>
      <c r="D24" s="3"/>
      <c r="E24" s="3"/>
      <c r="F24" s="3"/>
      <c r="G24" s="3"/>
      <c r="H24" s="3"/>
      <c r="I24" s="3"/>
      <c r="J24" s="14" t="s">
        <v>8</v>
      </c>
      <c r="K24" s="14"/>
      <c r="L24" s="36">
        <f>L23*$T$6</f>
        <v>314000</v>
      </c>
      <c r="M24" s="36"/>
      <c r="N24" s="36"/>
      <c r="O24" s="36"/>
      <c r="P24" s="36"/>
      <c r="Q24" s="36"/>
    </row>
    <row r="25" spans="1:17" ht="20" customHeight="1">
      <c r="A25" s="3"/>
      <c r="B25" s="20"/>
      <c r="C25" s="20"/>
      <c r="D25" s="20"/>
      <c r="E25" s="20"/>
      <c r="F25" s="20"/>
      <c r="G25" s="3"/>
      <c r="H25" s="3"/>
      <c r="I25" s="3"/>
      <c r="J25" s="14" t="s">
        <v>9</v>
      </c>
      <c r="K25" s="14"/>
      <c r="L25" s="19">
        <f>L23+L24</f>
        <v>3454000</v>
      </c>
      <c r="M25" s="19"/>
      <c r="N25" s="19"/>
      <c r="O25" s="19"/>
      <c r="P25" s="19"/>
      <c r="Q25" s="19"/>
    </row>
    <row r="26" spans="1:17" ht="20" customHeight="1">
      <c r="A26" s="3"/>
      <c r="B26" s="17"/>
      <c r="C26" s="18"/>
      <c r="D26" s="18"/>
      <c r="E26" s="18"/>
      <c r="F26" s="1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20" customHeight="1">
      <c r="A27" s="14" t="s">
        <v>10</v>
      </c>
      <c r="B27" s="14"/>
      <c r="C27" s="15" t="s">
        <v>35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17" ht="20" customHeight="1">
      <c r="A28" s="14"/>
      <c r="B28" s="14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17" ht="20" customHeight="1">
      <c r="A29" s="14"/>
      <c r="B29" s="14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17" ht="20" customHeight="1">
      <c r="A30" s="14"/>
      <c r="B30" s="14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17" ht="20" customHeight="1">
      <c r="A31" s="14"/>
      <c r="B31" s="14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7" ht="82" customHeight="1">
      <c r="A32" s="14"/>
      <c r="B32" s="14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3" s="3" customFormat="1" ht="20" customHeight="1">
      <c r="A33" s="8"/>
    </row>
    <row r="34" spans="1:3" s="3" customFormat="1" ht="20" customHeight="1">
      <c r="A34" s="8"/>
      <c r="C34" s="3" t="s">
        <v>15</v>
      </c>
    </row>
    <row r="35" spans="1:3" s="3" customFormat="1" ht="20" customHeight="1">
      <c r="A35" s="8"/>
      <c r="C35" s="3" t="s">
        <v>16</v>
      </c>
    </row>
    <row r="36" spans="1:3" ht="22" customHeight="1">
      <c r="C36" t="s">
        <v>17</v>
      </c>
    </row>
    <row r="37" spans="1:3" ht="30" customHeight="1">
      <c r="C37" s="3" t="s">
        <v>18</v>
      </c>
    </row>
  </sheetData>
  <mergeCells count="61">
    <mergeCell ref="G1:K1"/>
    <mergeCell ref="L17:N17"/>
    <mergeCell ref="L18:N18"/>
    <mergeCell ref="L19:N19"/>
    <mergeCell ref="L20:N20"/>
    <mergeCell ref="K8:Q8"/>
    <mergeCell ref="K7:Q7"/>
    <mergeCell ref="N3:Q3"/>
    <mergeCell ref="N4:Q4"/>
    <mergeCell ref="O14:Q14"/>
    <mergeCell ref="L14:N14"/>
    <mergeCell ref="O13:Q13"/>
    <mergeCell ref="B13:I13"/>
    <mergeCell ref="J13:K13"/>
    <mergeCell ref="A6:B6"/>
    <mergeCell ref="B7:J7"/>
    <mergeCell ref="A3:G3"/>
    <mergeCell ref="H3:I3"/>
    <mergeCell ref="L3:M3"/>
    <mergeCell ref="L4:M4"/>
    <mergeCell ref="B4:C4"/>
    <mergeCell ref="D4:F4"/>
    <mergeCell ref="A11:C11"/>
    <mergeCell ref="J11:L11"/>
    <mergeCell ref="M11:Q11"/>
    <mergeCell ref="K9:L9"/>
    <mergeCell ref="D11:G11"/>
    <mergeCell ref="M9:Q9"/>
    <mergeCell ref="H11:I11"/>
    <mergeCell ref="J24:K24"/>
    <mergeCell ref="L23:Q23"/>
    <mergeCell ref="L24:Q24"/>
    <mergeCell ref="O19:Q19"/>
    <mergeCell ref="O20:Q20"/>
    <mergeCell ref="L22:N22"/>
    <mergeCell ref="J23:K23"/>
    <mergeCell ref="O21:Q21"/>
    <mergeCell ref="O22:Q22"/>
    <mergeCell ref="L21:N21"/>
    <mergeCell ref="O18:Q18"/>
    <mergeCell ref="O15:Q15"/>
    <mergeCell ref="O16:Q16"/>
    <mergeCell ref="B17:I17"/>
    <mergeCell ref="O17:Q17"/>
    <mergeCell ref="L15:N15"/>
    <mergeCell ref="L16:N16"/>
    <mergeCell ref="B22:I22"/>
    <mergeCell ref="L13:N13"/>
    <mergeCell ref="B18:I18"/>
    <mergeCell ref="B14:I14"/>
    <mergeCell ref="B15:I15"/>
    <mergeCell ref="B16:I16"/>
    <mergeCell ref="B21:I21"/>
    <mergeCell ref="B19:I19"/>
    <mergeCell ref="B20:I20"/>
    <mergeCell ref="A27:B32"/>
    <mergeCell ref="C27:Q32"/>
    <mergeCell ref="B26:F26"/>
    <mergeCell ref="L25:Q25"/>
    <mergeCell ref="J25:K25"/>
    <mergeCell ref="B25:F25"/>
  </mergeCells>
  <phoneticPr fontId="4"/>
  <printOptions horizontalCentered="1"/>
  <pageMargins left="0.23622047244094491" right="0.23622047244094491" top="0.74803149606299213" bottom="0.74803149606299213" header="0.31496062992125984" footer="0.31496062992125984"/>
  <pageSetup paperSize="9" scale="7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発注書</vt:lpstr>
      <vt:lpstr>発注書!Print_Area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2022-09-01T23:15:13Z</cp:lastPrinted>
  <dcterms:created xsi:type="dcterms:W3CDTF">2015-12-21T00:50:44Z</dcterms:created>
  <dcterms:modified xsi:type="dcterms:W3CDTF">2024-09-05T23:33:03Z</dcterms:modified>
  <cp:category/>
</cp:coreProperties>
</file>