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updateLinks="never" defaultThemeVersion="124226"/>
  <bookViews>
    <workbookView xWindow="0" yWindow="90" windowWidth="19200" windowHeight="11025" tabRatio="887" firstSheet="20" activeTab="20"/>
  </bookViews>
  <sheets>
    <sheet name="样板评测报告" sheetId="1" state="hidden" r:id="rId1"/>
    <sheet name="Chart1" sheetId="44" state="hidden" r:id="rId2"/>
    <sheet name="尺寸CPK" sheetId="41" state="hidden" r:id="rId3"/>
    <sheet name="测试统计" sheetId="42" state="hidden" r:id="rId4"/>
    <sheet name="异常问题反馈" sheetId="43" state="hidden" r:id="rId5"/>
    <sheet name="煮水精度" sheetId="51" state="hidden" r:id="rId6"/>
    <sheet name="阻燃性" sheetId="48" state="hidden" r:id="rId7"/>
    <sheet name="耐热性测试" sheetId="47" state="hidden" r:id="rId8"/>
    <sheet name="耐煮性" sheetId="49" state="hidden" r:id="rId9"/>
    <sheet name="手柄牢固性" sheetId="37" state="hidden" r:id="rId10"/>
    <sheet name="手柄疲劳测试" sheetId="25" state="hidden" r:id="rId11"/>
    <sheet name="手柄热危险" sheetId="38" state="hidden" r:id="rId12"/>
    <sheet name="附着力" sheetId="39" state="hidden" r:id="rId13"/>
    <sheet name="底部热冲击测试" sheetId="50" state="hidden" r:id="rId14"/>
    <sheet name="容量测试" sheetId="10" state="hidden" r:id="rId15"/>
    <sheet name="稳定性测试" sheetId="12" state="hidden" r:id="rId16"/>
    <sheet name="盐雾测试" sheetId="26" state="hidden" r:id="rId17"/>
    <sheet name="洗碗机测试" sheetId="31" state="hidden" r:id="rId18"/>
    <sheet name="模拟运输振动测试" sheetId="15" state="hidden" r:id="rId19"/>
    <sheet name="模拟运输+包装跌落测试" sheetId="16" state="hidden" r:id="rId20"/>
    <sheet name="样板&amp;新产品验证（测试）计划（DQTP）模板" sheetId="53" r:id="rId21"/>
  </sheets>
  <externalReferences>
    <externalReference r:id="rId22"/>
    <externalReference r:id="rId23"/>
  </externalReferences>
  <definedNames>
    <definedName name="√">[1]Sheet3!$A$1:$A$13</definedName>
    <definedName name="FOT">尺寸CPK!$B$4</definedName>
    <definedName name="J7数" localSheetId="20">IF(ISNUMBER(MATCH(0,FIND(ROW(#REF!)-1,TRIM(MID(#REF!,FIND("跌落高度",#REF!)+4,FIND("cm",#REF!)-FIND("跌落高度",#REF!)-4))),-1)),0,1)</definedName>
    <definedName name="J7数">IF(ISNUMBER(MATCH(0,FIND(ROW(#REF!)-1,TRIM(MID(#REF!,FIND("跌落高度",#REF!)+4,FIND("cm",#REF!)-FIND("跌落高度",#REF!)-4))),-1)),0,1)</definedName>
    <definedName name="_xlnm.Print_Area" localSheetId="0">样板评测报告!$A$1:$Y$25</definedName>
    <definedName name="测试结果" localSheetId="20">#REF!</definedName>
    <definedName name="测试结果">'[2]【验证(测试)结果】'!$A$1:$A$6</definedName>
    <definedName name="产品参数" localSheetId="20">#REF!</definedName>
    <definedName name="产品参数">#REF!</definedName>
  </definedNames>
  <calcPr calcId="124519"/>
</workbook>
</file>

<file path=xl/calcChain.xml><?xml version="1.0" encoding="utf-8"?>
<calcChain xmlns="http://schemas.openxmlformats.org/spreadsheetml/2006/main">
  <c r="B20" i="41"/>
  <c r="B21"/>
  <c r="B22"/>
  <c r="B23"/>
  <c r="B24"/>
  <c r="B25" s="1"/>
  <c r="B26"/>
  <c r="B31" l="1"/>
  <c r="B27"/>
  <c r="B30"/>
  <c r="B28"/>
  <c r="B29"/>
  <c r="B32" l="1"/>
  <c r="I26" l="1"/>
  <c r="H26"/>
  <c r="G26"/>
  <c r="I24"/>
  <c r="H24"/>
  <c r="G24"/>
  <c r="I23"/>
  <c r="H23"/>
  <c r="G23"/>
  <c r="I22"/>
  <c r="H22"/>
  <c r="G22"/>
  <c r="I21"/>
  <c r="H21"/>
  <c r="G21"/>
  <c r="I20"/>
  <c r="H20"/>
  <c r="G20"/>
  <c r="F26"/>
  <c r="E26"/>
  <c r="D26"/>
  <c r="C26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I30" l="1"/>
  <c r="G28"/>
  <c r="H25"/>
  <c r="I28"/>
  <c r="G29"/>
  <c r="G32" s="1"/>
  <c r="I31"/>
  <c r="G25"/>
  <c r="I25"/>
  <c r="H31"/>
  <c r="G31"/>
  <c r="H30"/>
  <c r="F25"/>
  <c r="E30"/>
  <c r="E25"/>
  <c r="I27"/>
  <c r="H29"/>
  <c r="H32" s="1"/>
  <c r="G27"/>
  <c r="H28"/>
  <c r="I29"/>
  <c r="I32" s="1"/>
  <c r="H27"/>
  <c r="G30"/>
  <c r="E31"/>
  <c r="C25"/>
  <c r="F30"/>
  <c r="D27"/>
  <c r="C31"/>
  <c r="D31"/>
  <c r="E29"/>
  <c r="E32" s="1"/>
  <c r="C29"/>
  <c r="F28"/>
  <c r="F29"/>
  <c r="F32" s="1"/>
  <c r="D25"/>
  <c r="C28"/>
  <c r="D29"/>
  <c r="E28"/>
  <c r="D30"/>
  <c r="F27"/>
  <c r="E27"/>
  <c r="D28"/>
  <c r="C27"/>
  <c r="C30"/>
  <c r="F31"/>
  <c r="C32" l="1"/>
  <c r="D32"/>
  <c r="P4" i="16"/>
</calcChain>
</file>

<file path=xl/sharedStrings.xml><?xml version="1.0" encoding="utf-8"?>
<sst xmlns="http://schemas.openxmlformats.org/spreadsheetml/2006/main" count="507" uniqueCount="343">
  <si>
    <t>客户编号</t>
    <phoneticPr fontId="2" type="noConversion"/>
  </si>
  <si>
    <t>供应商</t>
    <phoneticPr fontId="2" type="noConversion"/>
  </si>
  <si>
    <t>样板名称</t>
    <phoneticPr fontId="2" type="noConversion"/>
  </si>
  <si>
    <t>样品数量</t>
    <phoneticPr fontId="2" type="noConversion"/>
  </si>
  <si>
    <t>样板类型</t>
    <phoneticPr fontId="2" type="noConversion"/>
  </si>
  <si>
    <t>检验依据</t>
    <phoneticPr fontId="2" type="noConversion"/>
  </si>
  <si>
    <t>配合</t>
    <phoneticPr fontId="2" type="noConversion"/>
  </si>
  <si>
    <t>外观</t>
    <phoneticPr fontId="2" type="noConversion"/>
  </si>
  <si>
    <t>尺寸</t>
    <phoneticPr fontId="2" type="noConversion"/>
  </si>
  <si>
    <t>备注</t>
    <phoneticPr fontId="2" type="noConversion"/>
  </si>
  <si>
    <t>综合评估</t>
  </si>
  <si>
    <t>评估项目</t>
    <phoneticPr fontId="2" type="noConversion"/>
  </si>
  <si>
    <t>评估结论</t>
    <phoneticPr fontId="2" type="noConversion"/>
  </si>
  <si>
    <t>处理方式</t>
    <phoneticPr fontId="2" type="noConversion"/>
  </si>
  <si>
    <t>审核/日期：</t>
    <phoneticPr fontId="2" type="noConversion"/>
  </si>
  <si>
    <t>审核：</t>
    <phoneticPr fontId="2" type="noConversion"/>
  </si>
  <si>
    <t>将清洗干净的产品放入欧盟标准程序(EN12875)的洗碗机中进行测试，50 个循环后取出再用清水清洗擦干后检查并记录。</t>
    <phoneticPr fontId="8" type="noConversion"/>
  </si>
  <si>
    <t>序号</t>
  </si>
  <si>
    <t>测试报告</t>
    <phoneticPr fontId="2" type="noConversion"/>
  </si>
  <si>
    <t>送检部门</t>
    <phoneticPr fontId="2" type="noConversion"/>
  </si>
  <si>
    <t>送检单号</t>
    <phoneticPr fontId="2" type="noConversion"/>
  </si>
  <si>
    <t>送检日期</t>
    <phoneticPr fontId="2" type="noConversion"/>
  </si>
  <si>
    <t>送检人</t>
    <phoneticPr fontId="2" type="noConversion"/>
  </si>
  <si>
    <t>送检数量</t>
    <phoneticPr fontId="2" type="noConversion"/>
  </si>
  <si>
    <t>完成日期</t>
    <phoneticPr fontId="2" type="noConversion"/>
  </si>
  <si>
    <t>/</t>
    <phoneticPr fontId="2" type="noConversion"/>
  </si>
  <si>
    <t>测试标准</t>
    <phoneticPr fontId="2" type="noConversion"/>
  </si>
  <si>
    <t>测试项目</t>
    <phoneticPr fontId="2" type="noConversion"/>
  </si>
  <si>
    <t>测试设备</t>
    <phoneticPr fontId="2" type="noConversion"/>
  </si>
  <si>
    <t>测试依据</t>
    <phoneticPr fontId="2" type="noConversion"/>
  </si>
  <si>
    <t>测试方法</t>
    <phoneticPr fontId="2" type="noConversion"/>
  </si>
  <si>
    <t>判定标准</t>
    <phoneticPr fontId="2" type="noConversion"/>
  </si>
  <si>
    <t>内控标准</t>
    <phoneticPr fontId="2" type="noConversion"/>
  </si>
  <si>
    <t>测试内容</t>
    <phoneticPr fontId="2" type="noConversion"/>
  </si>
  <si>
    <t>产品名称</t>
    <phoneticPr fontId="2" type="noConversion"/>
  </si>
  <si>
    <t>产品参数</t>
    <phoneticPr fontId="2" type="noConversion"/>
  </si>
  <si>
    <t>序号</t>
    <phoneticPr fontId="2" type="noConversion"/>
  </si>
  <si>
    <t>测试过程记录</t>
    <phoneticPr fontId="2" type="noConversion"/>
  </si>
  <si>
    <t>结果</t>
    <phoneticPr fontId="2" type="noConversion"/>
  </si>
  <si>
    <t>备注</t>
    <phoneticPr fontId="2" type="noConversion"/>
  </si>
  <si>
    <t>1#</t>
    <phoneticPr fontId="2" type="noConversion"/>
  </si>
  <si>
    <t>2#</t>
  </si>
  <si>
    <t>结论：</t>
    <phoneticPr fontId="2" type="noConversion"/>
  </si>
  <si>
    <t>符合要求</t>
    <phoneticPr fontId="2" type="noConversion"/>
  </si>
  <si>
    <t>测试员：</t>
    <phoneticPr fontId="2" type="noConversion"/>
  </si>
  <si>
    <t>审批：</t>
    <phoneticPr fontId="2" type="noConversion"/>
  </si>
  <si>
    <t>F.PZB.0040.00</t>
    <phoneticPr fontId="2" type="noConversion"/>
  </si>
  <si>
    <t>仅供参考</t>
    <phoneticPr fontId="2" type="noConversion"/>
  </si>
  <si>
    <t>开发科</t>
    <phoneticPr fontId="2" type="noConversion"/>
  </si>
  <si>
    <t>档位</t>
    <phoneticPr fontId="2" type="noConversion"/>
  </si>
  <si>
    <t>标称容量（ml）</t>
    <phoneticPr fontId="2" type="noConversion"/>
  </si>
  <si>
    <t>实测容量
（ml）</t>
    <phoneticPr fontId="2" type="noConversion"/>
  </si>
  <si>
    <t>差距（ml）</t>
    <phoneticPr fontId="2" type="noConversion"/>
  </si>
  <si>
    <t>测试报告</t>
    <phoneticPr fontId="2" type="noConversion"/>
  </si>
  <si>
    <t>送检部门</t>
    <phoneticPr fontId="2" type="noConversion"/>
  </si>
  <si>
    <t>送检单号</t>
    <phoneticPr fontId="2" type="noConversion"/>
  </si>
  <si>
    <t>/</t>
    <phoneticPr fontId="2" type="noConversion"/>
  </si>
  <si>
    <t>送检日期</t>
    <phoneticPr fontId="2" type="noConversion"/>
  </si>
  <si>
    <t>客户编号</t>
    <phoneticPr fontId="2" type="noConversion"/>
  </si>
  <si>
    <t>送检人</t>
    <phoneticPr fontId="2" type="noConversion"/>
  </si>
  <si>
    <t>送检数量</t>
    <phoneticPr fontId="2" type="noConversion"/>
  </si>
  <si>
    <t>完成日期</t>
    <phoneticPr fontId="2" type="noConversion"/>
  </si>
  <si>
    <t>供应商</t>
    <phoneticPr fontId="2" type="noConversion"/>
  </si>
  <si>
    <t>测试标准</t>
    <phoneticPr fontId="2" type="noConversion"/>
  </si>
  <si>
    <t>测试项目</t>
    <phoneticPr fontId="2" type="noConversion"/>
  </si>
  <si>
    <t>测试设备</t>
    <phoneticPr fontId="2" type="noConversion"/>
  </si>
  <si>
    <t>测试依据</t>
    <phoneticPr fontId="2" type="noConversion"/>
  </si>
  <si>
    <t>测试方法</t>
    <phoneticPr fontId="2" type="noConversion"/>
  </si>
  <si>
    <t>判定标准</t>
    <phoneticPr fontId="2" type="noConversion"/>
  </si>
  <si>
    <t>稳定性测试</t>
    <phoneticPr fontId="2" type="noConversion"/>
  </si>
  <si>
    <t>稳定性测试台</t>
    <phoneticPr fontId="2" type="noConversion"/>
  </si>
  <si>
    <t>内控标准</t>
    <phoneticPr fontId="2" type="noConversion"/>
  </si>
  <si>
    <t>放置于倾斜角为15℃的平台上</t>
    <phoneticPr fontId="2" type="noConversion"/>
  </si>
  <si>
    <t>器具在一个或多个方位上都不能倾倒</t>
    <phoneticPr fontId="2" type="noConversion"/>
  </si>
  <si>
    <t>测试内容</t>
    <phoneticPr fontId="2" type="noConversion"/>
  </si>
  <si>
    <t>产品名称</t>
    <phoneticPr fontId="2" type="noConversion"/>
  </si>
  <si>
    <t>产品参数</t>
    <phoneticPr fontId="2" type="noConversion"/>
  </si>
  <si>
    <t>序号</t>
    <phoneticPr fontId="2" type="noConversion"/>
  </si>
  <si>
    <t>测试过程记录</t>
    <phoneticPr fontId="2" type="noConversion"/>
  </si>
  <si>
    <t>结果</t>
    <phoneticPr fontId="2" type="noConversion"/>
  </si>
  <si>
    <t>备注</t>
    <phoneticPr fontId="2" type="noConversion"/>
  </si>
  <si>
    <t>合格</t>
    <phoneticPr fontId="2" type="noConversion"/>
  </si>
  <si>
    <t>结论：</t>
    <phoneticPr fontId="2" type="noConversion"/>
  </si>
  <si>
    <t>符合要求</t>
    <phoneticPr fontId="2" type="noConversion"/>
  </si>
  <si>
    <t>测试员：</t>
    <phoneticPr fontId="2" type="noConversion"/>
  </si>
  <si>
    <t>审核：</t>
    <phoneticPr fontId="2" type="noConversion"/>
  </si>
  <si>
    <t>审批：</t>
    <phoneticPr fontId="2" type="noConversion"/>
  </si>
  <si>
    <t>F.PZB.0040.00</t>
    <phoneticPr fontId="2" type="noConversion"/>
  </si>
  <si>
    <t>3#</t>
  </si>
  <si>
    <t>模拟运输测试</t>
    <phoneticPr fontId="2" type="noConversion"/>
  </si>
  <si>
    <t>模拟运输振动台</t>
    <phoneticPr fontId="2" type="noConversion"/>
  </si>
  <si>
    <t>内控标准/MMF-032H试产计划</t>
    <phoneticPr fontId="2" type="noConversion"/>
  </si>
  <si>
    <t>把产品固定在模拟运输振动台，设置定时为30分钟，转速为200rpm；每隔30分钟换一个面继续测试，共测试三个相邻的面</t>
    <phoneticPr fontId="2" type="noConversion"/>
  </si>
  <si>
    <t>外箱不能有严重的破损，产品外观不能出现严重刮花或磨损，功能、安规正常，结构不能损坏，摇晃产品无异响</t>
    <phoneticPr fontId="2" type="noConversion"/>
  </si>
  <si>
    <t>1箱/6盒共2箱</t>
    <phoneticPr fontId="2" type="noConversion"/>
  </si>
  <si>
    <t>陈建安</t>
    <phoneticPr fontId="2" type="noConversion"/>
  </si>
  <si>
    <t>手柄疲劳测试</t>
    <phoneticPr fontId="2" type="noConversion"/>
  </si>
  <si>
    <t>手柄疲劳试验机</t>
    <phoneticPr fontId="2" type="noConversion"/>
  </si>
  <si>
    <t>盐雾测试</t>
    <phoneticPr fontId="2" type="noConversion"/>
  </si>
  <si>
    <t>5%盐水、压力空气、盐雾机</t>
    <phoneticPr fontId="2" type="noConversion"/>
  </si>
  <si>
    <t>测试面腐蚀状况要达到以上6级为合格，焊接及交流位置允许有局部轻微发黄</t>
    <phoneticPr fontId="2" type="noConversion"/>
  </si>
  <si>
    <t>产品材质</t>
    <phoneticPr fontId="2" type="noConversion"/>
  </si>
  <si>
    <t xml:space="preserve">              </t>
    <phoneticPr fontId="8" type="noConversion"/>
  </si>
  <si>
    <t>测试报告</t>
    <phoneticPr fontId="8" type="noConversion"/>
  </si>
  <si>
    <t>送检部门</t>
    <phoneticPr fontId="8" type="noConversion"/>
  </si>
  <si>
    <t>开发科</t>
    <phoneticPr fontId="8" type="noConversion"/>
  </si>
  <si>
    <t>送检单号</t>
    <phoneticPr fontId="8" type="noConversion"/>
  </si>
  <si>
    <t>试装机</t>
    <phoneticPr fontId="8" type="noConversion"/>
  </si>
  <si>
    <t>送检日期</t>
    <phoneticPr fontId="8" type="noConversion"/>
  </si>
  <si>
    <t>2020/4/20</t>
    <phoneticPr fontId="8" type="noConversion"/>
  </si>
  <si>
    <t>客户编号</t>
    <phoneticPr fontId="8" type="noConversion"/>
  </si>
  <si>
    <t>/</t>
    <phoneticPr fontId="8" type="noConversion"/>
  </si>
  <si>
    <t>送检人</t>
    <phoneticPr fontId="8" type="noConversion"/>
  </si>
  <si>
    <t>伍世昌</t>
    <phoneticPr fontId="8" type="noConversion"/>
  </si>
  <si>
    <t>送检数量</t>
    <phoneticPr fontId="8" type="noConversion"/>
  </si>
  <si>
    <t>3</t>
    <phoneticPr fontId="8" type="noConversion"/>
  </si>
  <si>
    <t>完成日期</t>
    <phoneticPr fontId="8" type="noConversion"/>
  </si>
  <si>
    <t>供应商</t>
    <phoneticPr fontId="8" type="noConversion"/>
  </si>
  <si>
    <t>测试标准</t>
    <phoneticPr fontId="8" type="noConversion"/>
  </si>
  <si>
    <t>测试项目</t>
    <phoneticPr fontId="8" type="noConversion"/>
  </si>
  <si>
    <t>测试设施</t>
    <phoneticPr fontId="8" type="noConversion"/>
  </si>
  <si>
    <t>测试依据</t>
    <phoneticPr fontId="8" type="noConversion"/>
  </si>
  <si>
    <t>测试方法</t>
    <phoneticPr fontId="8" type="noConversion"/>
  </si>
  <si>
    <t>判定标准</t>
    <phoneticPr fontId="8" type="noConversion"/>
  </si>
  <si>
    <t>测 试 内 容</t>
    <phoneticPr fontId="8" type="noConversion"/>
  </si>
  <si>
    <t>产品名称/型号</t>
    <phoneticPr fontId="8" type="noConversion"/>
  </si>
  <si>
    <t>产品参数</t>
    <phoneticPr fontId="8" type="noConversion"/>
  </si>
  <si>
    <t>序号</t>
    <phoneticPr fontId="8" type="noConversion"/>
  </si>
  <si>
    <t>测试过程记录</t>
    <phoneticPr fontId="8" type="noConversion"/>
  </si>
  <si>
    <t>结果</t>
    <phoneticPr fontId="8" type="noConversion"/>
  </si>
  <si>
    <t>备注</t>
    <phoneticPr fontId="8" type="noConversion"/>
  </si>
  <si>
    <t>1#</t>
    <phoneticPr fontId="8" type="noConversion"/>
  </si>
  <si>
    <t>合格</t>
    <phoneticPr fontId="8" type="noConversion"/>
  </si>
  <si>
    <t>结论：</t>
    <phoneticPr fontId="8" type="noConversion"/>
  </si>
  <si>
    <t>符合要求</t>
    <phoneticPr fontId="8" type="noConversion"/>
  </si>
  <si>
    <t>测试员</t>
    <phoneticPr fontId="8" type="noConversion"/>
  </si>
  <si>
    <t>审核</t>
    <phoneticPr fontId="8" type="noConversion"/>
  </si>
  <si>
    <t>审批</t>
    <phoneticPr fontId="8" type="noConversion"/>
  </si>
  <si>
    <t>F.PZB.0040.00</t>
    <phoneticPr fontId="8" type="noConversion"/>
  </si>
  <si>
    <t>洗碗机测试</t>
    <phoneticPr fontId="8" type="noConversion"/>
  </si>
  <si>
    <t>洗碗机</t>
    <phoneticPr fontId="8" type="noConversion"/>
  </si>
  <si>
    <t>测试验证计划</t>
    <phoneticPr fontId="8" type="noConversion"/>
  </si>
  <si>
    <t>涂层产品：涂层无脱色（用纸巾擦拭）、变色、起泡、爆裂、腐蚀斑点；
钢产品：表面无生锈、发黄、裂痕；
硅胶、电木类：无松脱、爆裂、异味、变形、起泡、变色；
丝印唛类：无变色、脱落</t>
    <phoneticPr fontId="8" type="noConversion"/>
  </si>
  <si>
    <t xml:space="preserve">     项目
样品</t>
    <phoneticPr fontId="2" type="noConversion"/>
  </si>
  <si>
    <t>说明</t>
  </si>
  <si>
    <t>返回</t>
    <phoneticPr fontId="2" type="noConversion"/>
  </si>
  <si>
    <t>产品要求描述</t>
    <phoneticPr fontId="2" type="noConversion"/>
  </si>
  <si>
    <r>
      <t>开机加热盐水温度到最低35℃，压力桶的温度为47℃，喷雾压力保持在1.00±0.1kgCM2时即可开始喷雾，喷雾时间</t>
    </r>
    <r>
      <rPr>
        <u/>
        <sz val="10"/>
        <color theme="1"/>
        <rFont val="宋体"/>
        <family val="3"/>
        <charset val="134"/>
        <scheme val="minor"/>
      </rPr>
      <t xml:space="preserve"> 24 </t>
    </r>
    <r>
      <rPr>
        <sz val="10"/>
        <color theme="1"/>
        <rFont val="宋体"/>
        <family val="3"/>
        <charset val="134"/>
        <scheme val="minor"/>
      </rPr>
      <t>小时</t>
    </r>
    <phoneticPr fontId="2" type="noConversion"/>
  </si>
  <si>
    <t>样板评测报告</t>
    <phoneticPr fontId="2" type="noConversion"/>
  </si>
  <si>
    <t>F.PZB.0110.00</t>
    <phoneticPr fontId="2" type="noConversion"/>
  </si>
  <si>
    <t>供应商</t>
    <phoneticPr fontId="2" type="noConversion"/>
  </si>
  <si>
    <t>收样日期</t>
    <phoneticPr fontId="2" type="noConversion"/>
  </si>
  <si>
    <t>编制/日期：</t>
    <phoneticPr fontId="2" type="noConversion"/>
  </si>
  <si>
    <t>测 试 数 据</t>
    <phoneticPr fontId="2" type="noConversion"/>
  </si>
  <si>
    <t>序号</t>
    <phoneticPr fontId="2" type="noConversion"/>
  </si>
  <si>
    <t>产品名称规格</t>
    <phoneticPr fontId="2" type="noConversion"/>
  </si>
  <si>
    <t>测试项目</t>
    <phoneticPr fontId="2" type="noConversion"/>
  </si>
  <si>
    <t>测试依据</t>
    <phoneticPr fontId="2" type="noConversion"/>
  </si>
  <si>
    <t>实测结果</t>
    <phoneticPr fontId="2" type="noConversion"/>
  </si>
  <si>
    <t>实测结果</t>
    <phoneticPr fontId="2" type="noConversion"/>
  </si>
  <si>
    <t>附件</t>
    <phoneticPr fontId="2" type="noConversion"/>
  </si>
  <si>
    <t>图片</t>
    <phoneticPr fontId="2" type="noConversion"/>
  </si>
  <si>
    <t>序号</t>
    <phoneticPr fontId="2" type="noConversion"/>
  </si>
  <si>
    <t>测试项目</t>
    <phoneticPr fontId="2" type="noConversion"/>
  </si>
  <si>
    <t>原因</t>
    <phoneticPr fontId="2" type="noConversion"/>
  </si>
  <si>
    <t>措施</t>
    <phoneticPr fontId="2" type="noConversion"/>
  </si>
  <si>
    <t>验证情况</t>
    <phoneticPr fontId="2" type="noConversion"/>
  </si>
  <si>
    <t>达到标准</t>
    <phoneticPr fontId="2" type="noConversion"/>
  </si>
  <si>
    <t xml:space="preserve">项目工程：    </t>
    <phoneticPr fontId="2" type="noConversion"/>
  </si>
  <si>
    <t xml:space="preserve">品检中心QE：    </t>
    <phoneticPr fontId="2" type="noConversion"/>
  </si>
  <si>
    <t>处理意见</t>
    <phoneticPr fontId="2" type="noConversion"/>
  </si>
  <si>
    <t>DQTP异常问题统计</t>
    <phoneticPr fontId="2" type="noConversion"/>
  </si>
  <si>
    <t>判定标准</t>
    <phoneticPr fontId="2" type="noConversion"/>
  </si>
  <si>
    <t xml:space="preserve">       </t>
    <phoneticPr fontId="2" type="noConversion"/>
  </si>
  <si>
    <t>测试项目</t>
  </si>
  <si>
    <t>测试方法</t>
  </si>
  <si>
    <t>判断标准</t>
  </si>
  <si>
    <t>测试对象</t>
  </si>
  <si>
    <r>
      <rPr>
        <b/>
        <sz val="9"/>
        <color indexed="8"/>
        <rFont val="仿宋"/>
        <family val="3"/>
        <charset val="134"/>
      </rPr>
      <t>阶段</t>
    </r>
  </si>
  <si>
    <r>
      <rPr>
        <b/>
        <sz val="9"/>
        <color indexed="8"/>
        <rFont val="仿宋"/>
        <family val="3"/>
        <charset val="134"/>
      </rPr>
      <t>规格</t>
    </r>
  </si>
  <si>
    <r>
      <rPr>
        <b/>
        <sz val="9"/>
        <color indexed="8"/>
        <rFont val="仿宋"/>
        <family val="3"/>
        <charset val="134"/>
      </rPr>
      <t>上差</t>
    </r>
  </si>
  <si>
    <r>
      <rPr>
        <b/>
        <sz val="9"/>
        <color indexed="8"/>
        <rFont val="仿宋"/>
        <family val="3"/>
        <charset val="134"/>
      </rPr>
      <t>下差</t>
    </r>
  </si>
  <si>
    <r>
      <rPr>
        <b/>
        <sz val="9"/>
        <color indexed="8"/>
        <rFont val="仿宋"/>
        <family val="3"/>
        <charset val="134"/>
      </rPr>
      <t>工具</t>
    </r>
  </si>
  <si>
    <t>卡尺-mm</t>
  </si>
  <si>
    <t>USL</t>
  </si>
  <si>
    <t>LSL</t>
  </si>
  <si>
    <t>Max</t>
  </si>
  <si>
    <t>Mean</t>
  </si>
  <si>
    <t>Min</t>
  </si>
  <si>
    <t>Range</t>
  </si>
  <si>
    <t>STDEV</t>
  </si>
  <si>
    <t>UCL</t>
  </si>
  <si>
    <t>LCL</t>
  </si>
  <si>
    <t>Cpu</t>
  </si>
  <si>
    <t>Cpl</t>
  </si>
  <si>
    <t>CP</t>
  </si>
  <si>
    <t>Cpk</t>
  </si>
  <si>
    <t>内径</t>
    <phoneticPr fontId="79" type="noConversion"/>
  </si>
  <si>
    <t>外径</t>
    <phoneticPr fontId="79" type="noConversion"/>
  </si>
  <si>
    <t>内高</t>
    <phoneticPr fontId="79" type="noConversion"/>
  </si>
  <si>
    <t>外高</t>
    <phoneticPr fontId="79" type="noConversion"/>
  </si>
  <si>
    <t>底直径</t>
    <phoneticPr fontId="79" type="noConversion"/>
  </si>
  <si>
    <t>锅身厚度</t>
    <phoneticPr fontId="79" type="noConversion"/>
  </si>
  <si>
    <t>底部厚度</t>
    <phoneticPr fontId="79" type="noConversion"/>
  </si>
  <si>
    <t>装病后高度</t>
    <phoneticPr fontId="79" type="noConversion"/>
  </si>
  <si>
    <t>规格型号</t>
    <phoneticPr fontId="2" type="noConversion"/>
  </si>
  <si>
    <t>位置</t>
    <phoneticPr fontId="2" type="noConversion"/>
  </si>
  <si>
    <t>耐燃性测试</t>
    <phoneticPr fontId="11" type="noConversion"/>
  </si>
  <si>
    <t>干烧测试</t>
    <phoneticPr fontId="11" type="noConversion"/>
  </si>
  <si>
    <t>送检单号</t>
    <phoneticPr fontId="8" type="noConversion"/>
  </si>
  <si>
    <t>送检日期</t>
    <phoneticPr fontId="8" type="noConversion"/>
  </si>
  <si>
    <t>客户编号</t>
  </si>
  <si>
    <t>送检人</t>
    <phoneticPr fontId="8" type="noConversion"/>
  </si>
  <si>
    <t>送检数量</t>
    <phoneticPr fontId="8" type="noConversion"/>
  </si>
  <si>
    <t>完成日期</t>
    <phoneticPr fontId="8" type="noConversion"/>
  </si>
  <si>
    <t>供应商</t>
    <phoneticPr fontId="8" type="noConversion"/>
  </si>
  <si>
    <t>测试标准</t>
    <phoneticPr fontId="8" type="noConversion"/>
  </si>
  <si>
    <t>测试项目</t>
    <phoneticPr fontId="8" type="noConversion"/>
  </si>
  <si>
    <t>测试设施</t>
    <phoneticPr fontId="8" type="noConversion"/>
  </si>
  <si>
    <t>测试依据</t>
    <phoneticPr fontId="8" type="noConversion"/>
  </si>
  <si>
    <t>测试方法</t>
    <phoneticPr fontId="8" type="noConversion"/>
  </si>
  <si>
    <t>达标标准</t>
    <phoneticPr fontId="8" type="noConversion"/>
  </si>
  <si>
    <t>煮水精度测试</t>
    <phoneticPr fontId="8" type="noConversion"/>
  </si>
  <si>
    <t>恒温水浴箱/温度计</t>
    <phoneticPr fontId="8" type="noConversion"/>
  </si>
  <si>
    <t>/</t>
    <phoneticPr fontId="8" type="noConversion"/>
  </si>
  <si>
    <t>煮水精度：用恒温水浴箱测试，将感应针2/3长度插入水中进行加热升温至标明温度并恒温，指针显示稳定时的温度值不超过标明温度的±4℃</t>
    <phoneticPr fontId="8" type="noConversion"/>
  </si>
  <si>
    <t>公差按±4℃</t>
    <phoneticPr fontId="8" type="noConversion"/>
  </si>
  <si>
    <t>测 试 内 容</t>
    <phoneticPr fontId="8" type="noConversion"/>
  </si>
  <si>
    <t>编号</t>
    <phoneticPr fontId="8" type="noConversion"/>
  </si>
  <si>
    <t>水浴箱温度/℃</t>
    <phoneticPr fontId="8" type="noConversion"/>
  </si>
  <si>
    <t>温度计指针显示稳定时温度/℃</t>
    <phoneticPr fontId="8" type="noConversion"/>
  </si>
  <si>
    <t>结果</t>
    <phoneticPr fontId="8" type="noConversion"/>
  </si>
  <si>
    <t>备注</t>
    <phoneticPr fontId="8" type="noConversion"/>
  </si>
  <si>
    <t>方烤盘C型白玻盖配温度计</t>
    <phoneticPr fontId="8" type="noConversion"/>
  </si>
  <si>
    <t>试样在90-100℃时进水，见附图</t>
    <phoneticPr fontId="8" type="noConversion"/>
  </si>
  <si>
    <t>结论：</t>
    <phoneticPr fontId="8" type="noConversion"/>
  </si>
  <si>
    <t>如上所述</t>
    <phoneticPr fontId="8" type="noConversion"/>
  </si>
  <si>
    <t>测试员</t>
    <phoneticPr fontId="8" type="noConversion"/>
  </si>
  <si>
    <t>审核</t>
    <phoneticPr fontId="8" type="noConversion"/>
  </si>
  <si>
    <t>审批</t>
    <phoneticPr fontId="8" type="noConversion"/>
  </si>
  <si>
    <t>F.PZB.0008.00</t>
    <phoneticPr fontId="8" type="noConversion"/>
  </si>
  <si>
    <t>产品名称/
规格</t>
    <phoneticPr fontId="8" type="noConversion"/>
  </si>
  <si>
    <t>T2</t>
  </si>
  <si>
    <t>T3</t>
  </si>
  <si>
    <t>试模</t>
  </si>
  <si>
    <t>试模</t>
    <phoneticPr fontId="2" type="noConversion"/>
  </si>
  <si>
    <t>试模</t>
    <phoneticPr fontId="2" type="noConversion"/>
  </si>
  <si>
    <t>EB0</t>
    <phoneticPr fontId="2" type="noConversion"/>
  </si>
  <si>
    <t>手板</t>
    <phoneticPr fontId="2" type="noConversion"/>
  </si>
  <si>
    <t>关键工序</t>
    <phoneticPr fontId="2" type="noConversion"/>
  </si>
  <si>
    <t>试产</t>
    <phoneticPr fontId="2" type="noConversion"/>
  </si>
  <si>
    <t>试模阶段</t>
  </si>
  <si>
    <t>结构评估</t>
    <phoneticPr fontId="2" type="noConversion"/>
  </si>
  <si>
    <t>安全评估</t>
    <phoneticPr fontId="2" type="noConversion"/>
  </si>
  <si>
    <t>工艺评估</t>
    <phoneticPr fontId="2" type="noConversion"/>
  </si>
  <si>
    <t>功能性评估</t>
    <phoneticPr fontId="2" type="noConversion"/>
  </si>
  <si>
    <t>包装评估</t>
    <phoneticPr fontId="2" type="noConversion"/>
  </si>
  <si>
    <t>体验评估</t>
    <phoneticPr fontId="2" type="noConversion"/>
  </si>
  <si>
    <t>综合评估</t>
    <phoneticPr fontId="2" type="noConversion"/>
  </si>
  <si>
    <t>重要尺寸1</t>
    <phoneticPr fontId="2" type="noConversion"/>
  </si>
  <si>
    <t>重要尺寸2</t>
  </si>
  <si>
    <t>重要尺寸3</t>
  </si>
  <si>
    <t>重要尺寸4</t>
  </si>
  <si>
    <t>重要尺寸5</t>
  </si>
  <si>
    <t>手柄耐煮性</t>
    <phoneticPr fontId="8" type="noConversion"/>
  </si>
  <si>
    <t>手柄耐热性</t>
    <phoneticPr fontId="2" type="noConversion"/>
  </si>
  <si>
    <t>手柄阻燃性</t>
    <phoneticPr fontId="8" type="noConversion"/>
  </si>
  <si>
    <t>手柄抗扭强度</t>
    <phoneticPr fontId="8" type="noConversion"/>
  </si>
  <si>
    <t>手柄弯曲强度测试</t>
    <phoneticPr fontId="2" type="noConversion"/>
  </si>
  <si>
    <t>手柄热危险性</t>
    <phoneticPr fontId="2" type="noConversion"/>
  </si>
  <si>
    <t>手柄疲劳强度</t>
    <phoneticPr fontId="8" type="noConversion"/>
  </si>
  <si>
    <t>附着力</t>
    <phoneticPr fontId="8" type="noConversion"/>
  </si>
  <si>
    <t>涂层划伤测试</t>
    <phoneticPr fontId="2" type="noConversion"/>
  </si>
  <si>
    <t>涂层振动耐磨测试</t>
    <phoneticPr fontId="2" type="noConversion"/>
  </si>
  <si>
    <t>不粘性（煎蛋/煎饼）</t>
    <phoneticPr fontId="8" type="noConversion"/>
  </si>
  <si>
    <t>耐热骤冷稳定性</t>
    <phoneticPr fontId="8" type="noConversion"/>
  </si>
  <si>
    <t>明火煮水测试（底部喷涂）</t>
    <phoneticPr fontId="8" type="noConversion"/>
  </si>
  <si>
    <t>明火干烧测试（底部喷涂）</t>
    <phoneticPr fontId="8" type="noConversion"/>
  </si>
  <si>
    <t>涂层防脱性（底部喷涂和用电磁/电陶炉）</t>
    <phoneticPr fontId="2" type="noConversion"/>
  </si>
  <si>
    <t>耐酸碱性</t>
    <phoneticPr fontId="8" type="noConversion"/>
  </si>
  <si>
    <t>耐盐水腐蚀性</t>
    <phoneticPr fontId="8" type="noConversion"/>
  </si>
  <si>
    <t>耐磨测试</t>
    <phoneticPr fontId="8" type="noConversion"/>
  </si>
  <si>
    <t>洗碗机</t>
    <phoneticPr fontId="8" type="noConversion"/>
  </si>
  <si>
    <t>抗冲击性能</t>
    <phoneticPr fontId="8" type="noConversion"/>
  </si>
  <si>
    <t>急冷测试</t>
    <phoneticPr fontId="2" type="noConversion"/>
  </si>
  <si>
    <t>热冲击测试</t>
    <phoneticPr fontId="2" type="noConversion"/>
  </si>
  <si>
    <t>破碎测试</t>
    <phoneticPr fontId="2" type="noConversion"/>
  </si>
  <si>
    <t>玻璃陶瓷面板刮花测试</t>
    <phoneticPr fontId="2" type="noConversion"/>
  </si>
  <si>
    <t>弹水测试</t>
    <phoneticPr fontId="2" type="noConversion"/>
  </si>
  <si>
    <t>底部耐冷热冲击稳定性试验</t>
    <phoneticPr fontId="8" type="noConversion"/>
  </si>
  <si>
    <t>煮水试验</t>
    <phoneticPr fontId="8" type="noConversion"/>
  </si>
  <si>
    <t>耐干烧性能测试</t>
    <phoneticPr fontId="2" type="noConversion"/>
  </si>
  <si>
    <t>煲底藏水测试</t>
    <phoneticPr fontId="2" type="noConversion"/>
  </si>
  <si>
    <t>干烧测试!A1</t>
    <phoneticPr fontId="2" type="noConversion"/>
  </si>
  <si>
    <t>玻璃盖钢化性能</t>
    <phoneticPr fontId="11" type="noConversion"/>
  </si>
  <si>
    <r>
      <t>2、煲身底部工艺</t>
    </r>
    <r>
      <rPr>
        <sz val="12"/>
        <color rgb="FFFF0000"/>
        <rFont val="宋体"/>
        <family val="3"/>
        <charset val="134"/>
      </rPr>
      <t>（根据测试项目增减行数）</t>
    </r>
    <phoneticPr fontId="11" type="noConversion"/>
  </si>
  <si>
    <t>底部热冲击稳定性测试</t>
    <phoneticPr fontId="11" type="noConversion"/>
  </si>
  <si>
    <r>
      <t>3、表面处理评估</t>
    </r>
    <r>
      <rPr>
        <sz val="12"/>
        <color rgb="FFFF0000"/>
        <rFont val="宋体"/>
        <family val="3"/>
        <charset val="134"/>
      </rPr>
      <t>（根据测试项目增减行数）</t>
    </r>
    <phoneticPr fontId="11" type="noConversion"/>
  </si>
  <si>
    <t>附着力测试</t>
    <phoneticPr fontId="11" type="noConversion"/>
  </si>
  <si>
    <t>耐磨测试</t>
    <phoneticPr fontId="11" type="noConversion"/>
  </si>
  <si>
    <t>不粘性测试</t>
    <phoneticPr fontId="11" type="noConversion"/>
  </si>
  <si>
    <t>耐盐水腐蚀测试</t>
    <phoneticPr fontId="11" type="noConversion"/>
  </si>
  <si>
    <t>耐高温测试</t>
    <phoneticPr fontId="11" type="noConversion"/>
  </si>
  <si>
    <r>
      <t>4、结构、工艺、可靠性评估</t>
    </r>
    <r>
      <rPr>
        <sz val="12"/>
        <color rgb="FFFF0000"/>
        <rFont val="宋体"/>
        <family val="3"/>
        <charset val="134"/>
      </rPr>
      <t>（根据测试项目增减行数）</t>
    </r>
    <phoneticPr fontId="11" type="noConversion"/>
  </si>
  <si>
    <t>挂重测试</t>
    <phoneticPr fontId="11" type="noConversion"/>
  </si>
  <si>
    <t>项目编号：           样板单号：             产品名称：                     产品参数：</t>
    <phoneticPr fontId="11" type="noConversion"/>
  </si>
  <si>
    <t>取样阶段</t>
    <phoneticPr fontId="11" type="noConversion"/>
  </si>
  <si>
    <t>测试
周期</t>
    <phoneticPr fontId="11" type="noConversion"/>
  </si>
  <si>
    <t>手板</t>
    <phoneticPr fontId="11" type="noConversion"/>
  </si>
  <si>
    <t>FOT</t>
    <phoneticPr fontId="11" type="noConversion"/>
  </si>
  <si>
    <t>EB</t>
    <phoneticPr fontId="11" type="noConversion"/>
  </si>
  <si>
    <t>填写数字代表需要验证数量，“/”代表不适用</t>
    <phoneticPr fontId="11" type="noConversion"/>
  </si>
  <si>
    <r>
      <t>1、材料</t>
    </r>
    <r>
      <rPr>
        <sz val="12"/>
        <color rgb="FFFF0000"/>
        <rFont val="宋体"/>
        <family val="3"/>
        <charset val="134"/>
      </rPr>
      <t>（根据测试项目增减行数）</t>
    </r>
    <phoneticPr fontId="2" type="noConversion"/>
  </si>
  <si>
    <t>EB0</t>
    <phoneticPr fontId="2" type="noConversion"/>
  </si>
  <si>
    <t>T1</t>
    <phoneticPr fontId="2" type="noConversion"/>
  </si>
  <si>
    <t>材料成分</t>
    <phoneticPr fontId="11" type="noConversion"/>
  </si>
  <si>
    <t>EB1</t>
    <phoneticPr fontId="2" type="noConversion"/>
  </si>
  <si>
    <t>EB2</t>
    <phoneticPr fontId="2" type="noConversion"/>
  </si>
  <si>
    <t>耐热性测试</t>
    <phoneticPr fontId="11" type="noConversion"/>
  </si>
  <si>
    <t>耐煮性测试</t>
    <phoneticPr fontId="11" type="noConversion"/>
  </si>
  <si>
    <t>电木破跌落性测试</t>
    <phoneticPr fontId="11" type="noConversion"/>
  </si>
  <si>
    <t>硅胶挥发性测试</t>
    <phoneticPr fontId="11" type="noConversion"/>
  </si>
  <si>
    <t>盐雾测试</t>
    <phoneticPr fontId="11" type="noConversion"/>
  </si>
  <si>
    <t>明火干烧/煮水</t>
    <phoneticPr fontId="11" type="noConversion"/>
  </si>
  <si>
    <t>疲劳测试</t>
    <phoneticPr fontId="11" type="noConversion"/>
  </si>
  <si>
    <t>焊点破坏性能</t>
    <phoneticPr fontId="11" type="noConversion"/>
  </si>
  <si>
    <t>扭力测试</t>
    <phoneticPr fontId="11" type="noConversion"/>
  </si>
  <si>
    <t>热危险性测试</t>
    <phoneticPr fontId="11" type="noConversion"/>
  </si>
  <si>
    <r>
      <t>5、功能、性能评估</t>
    </r>
    <r>
      <rPr>
        <sz val="12"/>
        <color rgb="FFFF0000"/>
        <rFont val="宋体"/>
        <family val="3"/>
        <charset val="134"/>
      </rPr>
      <t>（根据测试项目增减行数）</t>
    </r>
    <phoneticPr fontId="11" type="noConversion"/>
  </si>
  <si>
    <t>倒水测试</t>
    <phoneticPr fontId="11" type="noConversion"/>
  </si>
  <si>
    <t>容量（刻度）测试</t>
    <phoneticPr fontId="11" type="noConversion"/>
  </si>
  <si>
    <t>温度计精准度</t>
    <phoneticPr fontId="11" type="noConversion"/>
  </si>
  <si>
    <r>
      <t>6、使用体验评估</t>
    </r>
    <r>
      <rPr>
        <sz val="12"/>
        <color rgb="FFFF0000"/>
        <rFont val="宋体"/>
        <family val="3"/>
        <charset val="134"/>
      </rPr>
      <t>（根据测试项目增减行数）</t>
    </r>
    <phoneticPr fontId="2" type="noConversion"/>
  </si>
  <si>
    <t>洗碗机测试</t>
    <phoneticPr fontId="11" type="noConversion"/>
  </si>
  <si>
    <t>模拟煮食使用</t>
    <phoneticPr fontId="11" type="noConversion"/>
  </si>
  <si>
    <r>
      <t>7、包装评估</t>
    </r>
    <r>
      <rPr>
        <sz val="12"/>
        <color rgb="FFFF0000"/>
        <rFont val="宋体"/>
        <family val="3"/>
        <charset val="134"/>
      </rPr>
      <t>（根据测试项目增减行数）</t>
    </r>
    <phoneticPr fontId="2" type="noConversion"/>
  </si>
  <si>
    <t>振动测试</t>
    <phoneticPr fontId="11" type="noConversion"/>
  </si>
  <si>
    <t>跌落测试</t>
    <phoneticPr fontId="11" type="noConversion"/>
  </si>
  <si>
    <t>编制/日期：</t>
    <phoneticPr fontId="11" type="noConversion"/>
  </si>
  <si>
    <t>审核/日期：</t>
    <phoneticPr fontId="2" type="noConversion"/>
  </si>
  <si>
    <t>审批/日期：</t>
    <phoneticPr fontId="2" type="noConversion"/>
  </si>
  <si>
    <t>样板/新产品验证(测试)计划</t>
    <phoneticPr fontId="11" type="noConversion"/>
  </si>
  <si>
    <t>F.PZB.0112.01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</si>
</sst>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#&quot;台&quot;"/>
  </numFmts>
  <fonts count="85"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0"/>
      <color theme="10"/>
      <name val="宋体"/>
      <family val="3"/>
      <charset val="134"/>
    </font>
    <font>
      <sz val="12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华文行楷"/>
      <family val="3"/>
      <charset val="134"/>
    </font>
    <font>
      <b/>
      <sz val="10"/>
      <name val="宋体"/>
      <family val="3"/>
      <charset val="134"/>
    </font>
    <font>
      <sz val="10"/>
      <name val="华文新魏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2"/>
      <color indexed="20"/>
      <name val="Times New Roman"/>
      <family val="1"/>
    </font>
    <font>
      <b/>
      <sz val="12"/>
      <color indexed="52"/>
      <name val="Times New Roman"/>
      <family val="1"/>
    </font>
    <font>
      <b/>
      <sz val="12"/>
      <color indexed="9"/>
      <name val="Times New Roman"/>
      <family val="1"/>
    </font>
    <font>
      <i/>
      <sz val="12"/>
      <color indexed="23"/>
      <name val="Times New Roman"/>
      <family val="1"/>
    </font>
    <font>
      <sz val="12"/>
      <color indexed="17"/>
      <name val="Times New Roman"/>
      <family val="1"/>
    </font>
    <font>
      <b/>
      <sz val="15"/>
      <color indexed="56"/>
      <name val="Times New Roman"/>
      <family val="1"/>
    </font>
    <font>
      <b/>
      <sz val="13"/>
      <color indexed="56"/>
      <name val="Times New Roman"/>
      <family val="1"/>
    </font>
    <font>
      <b/>
      <sz val="11"/>
      <color indexed="56"/>
      <name val="Times New Roman"/>
      <family val="1"/>
    </font>
    <font>
      <sz val="12"/>
      <color indexed="62"/>
      <name val="Times New Roman"/>
      <family val="1"/>
    </font>
    <font>
      <sz val="12"/>
      <color indexed="52"/>
      <name val="Times New Roman"/>
      <family val="1"/>
    </font>
    <font>
      <sz val="12"/>
      <color indexed="60"/>
      <name val="Times New Roman"/>
      <family val="1"/>
    </font>
    <font>
      <b/>
      <sz val="12"/>
      <color indexed="63"/>
      <name val="Times New Roman"/>
      <family val="1"/>
    </font>
    <font>
      <sz val="8"/>
      <color rgb="FF000000"/>
      <name val="Arial"/>
      <family val="2"/>
    </font>
    <font>
      <b/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name val="新細明體"/>
      <family val="1"/>
    </font>
    <font>
      <u/>
      <sz val="11"/>
      <color rgb="FF0000FF"/>
      <name val="宋体"/>
      <family val="3"/>
      <charset val="134"/>
      <scheme val="minor"/>
    </font>
    <font>
      <b/>
      <sz val="10"/>
      <color rgb="FF0000FF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12"/>
      <name val="黑体"/>
      <family val="3"/>
      <charset val="134"/>
    </font>
    <font>
      <b/>
      <sz val="12"/>
      <name val="华文新魏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4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1"/>
      <color theme="1"/>
      <name val="Arial"/>
      <family val="2"/>
    </font>
    <font>
      <b/>
      <sz val="9"/>
      <color indexed="8"/>
      <name val="Arial"/>
      <family val="2"/>
    </font>
    <font>
      <b/>
      <sz val="9"/>
      <color indexed="8"/>
      <name val="仿宋"/>
      <family val="3"/>
      <charset val="134"/>
    </font>
    <font>
      <sz val="9"/>
      <color indexed="8"/>
      <name val="Arial"/>
      <family val="2"/>
    </font>
    <font>
      <sz val="9"/>
      <name val="Calibri"/>
      <family val="2"/>
      <charset val="134"/>
    </font>
    <font>
      <sz val="9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Arial"/>
      <family val="2"/>
    </font>
    <font>
      <sz val="12"/>
      <name val="华文行楷"/>
      <family val="3"/>
      <charset val="134"/>
    </font>
    <font>
      <sz val="10"/>
      <color rgb="FFFF0000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3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31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6">
    <xf numFmtId="0" fontId="0" fillId="0" borderId="0">
      <alignment vertical="center"/>
    </xf>
    <xf numFmtId="0" fontId="12" fillId="0" borderId="0">
      <alignment vertical="center"/>
    </xf>
    <xf numFmtId="0" fontId="12" fillId="0" borderId="0"/>
    <xf numFmtId="0" fontId="16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19" fillId="4" borderId="0" applyNumberFormat="0" applyBorder="0" applyAlignment="0" applyProtection="0"/>
    <xf numFmtId="0" fontId="20" fillId="21" borderId="11" applyNumberFormat="0" applyAlignment="0" applyProtection="0"/>
    <xf numFmtId="0" fontId="21" fillId="22" borderId="12" applyNumberFormat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11" applyNumberFormat="0" applyAlignment="0" applyProtection="0"/>
    <xf numFmtId="0" fontId="28" fillId="0" borderId="16" applyNumberFormat="0" applyFill="0" applyAlignment="0" applyProtection="0"/>
    <xf numFmtId="0" fontId="29" fillId="23" borderId="0" applyNumberFormat="0" applyBorder="0" applyAlignment="0" applyProtection="0"/>
    <xf numFmtId="0" fontId="16" fillId="0" borderId="0"/>
    <xf numFmtId="0" fontId="17" fillId="24" borderId="17" applyNumberFormat="0" applyFont="0" applyAlignment="0" applyProtection="0"/>
    <xf numFmtId="0" fontId="30" fillId="21" borderId="18" applyNumberFormat="0" applyAlignment="0" applyProtection="0"/>
    <xf numFmtId="0" fontId="31" fillId="0" borderId="0"/>
    <xf numFmtId="0" fontId="32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6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7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48" fillId="26" borderId="0" applyNumberFormat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25" borderId="0" applyNumberFormat="0" applyBorder="0" applyAlignment="0" applyProtection="0"/>
    <xf numFmtId="0" fontId="48" fillId="33" borderId="0" applyNumberFormat="0" applyBorder="0" applyAlignment="0" applyProtection="0"/>
    <xf numFmtId="0" fontId="48" fillId="36" borderId="0" applyNumberFormat="0" applyBorder="0" applyAlignment="0" applyProtection="0"/>
    <xf numFmtId="0" fontId="48" fillId="38" borderId="0" applyNumberFormat="0" applyBorder="0" applyAlignment="0" applyProtection="0"/>
    <xf numFmtId="0" fontId="49" fillId="28" borderId="0" applyNumberFormat="0" applyBorder="0" applyAlignment="0" applyProtection="0"/>
    <xf numFmtId="0" fontId="49" fillId="37" borderId="0" applyNumberFormat="0" applyBorder="0" applyAlignment="0" applyProtection="0"/>
    <xf numFmtId="0" fontId="49" fillId="25" borderId="0" applyNumberFormat="0" applyBorder="0" applyAlignment="0" applyProtection="0"/>
    <xf numFmtId="0" fontId="49" fillId="29" borderId="0" applyNumberFormat="0" applyBorder="0" applyAlignment="0" applyProtection="0"/>
    <xf numFmtId="0" fontId="49" fillId="39" borderId="0" applyNumberFormat="0" applyBorder="0" applyAlignment="0" applyProtection="0"/>
    <xf numFmtId="0" fontId="49" fillId="30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29" borderId="0" applyNumberFormat="0" applyBorder="0" applyAlignment="0" applyProtection="0"/>
    <xf numFmtId="0" fontId="49" fillId="39" borderId="0" applyNumberFormat="0" applyBorder="0" applyAlignment="0" applyProtection="0"/>
    <xf numFmtId="0" fontId="49" fillId="43" borderId="0" applyNumberFormat="0" applyBorder="0" applyAlignment="0" applyProtection="0"/>
    <xf numFmtId="0" fontId="50" fillId="31" borderId="0" applyNumberFormat="0" applyBorder="0" applyAlignment="0" applyProtection="0"/>
    <xf numFmtId="0" fontId="51" fillId="27" borderId="11" applyNumberFormat="0" applyAlignment="0" applyProtection="0"/>
    <xf numFmtId="0" fontId="52" fillId="44" borderId="12" applyNumberFormat="0" applyAlignment="0" applyProtection="0"/>
    <xf numFmtId="0" fontId="53" fillId="0" borderId="0" applyNumberFormat="0" applyFill="0" applyBorder="0" applyAlignment="0" applyProtection="0"/>
    <xf numFmtId="0" fontId="54" fillId="32" borderId="0" applyNumberFormat="0" applyBorder="0" applyAlignment="0" applyProtection="0"/>
    <xf numFmtId="0" fontId="55" fillId="0" borderId="13" applyNumberFormat="0" applyFill="0" applyAlignment="0" applyProtection="0"/>
    <xf numFmtId="0" fontId="56" fillId="0" borderId="14" applyNumberFormat="0" applyFill="0" applyAlignment="0" applyProtection="0"/>
    <xf numFmtId="0" fontId="57" fillId="0" borderId="15" applyNumberFormat="0" applyFill="0" applyAlignment="0" applyProtection="0"/>
    <xf numFmtId="0" fontId="57" fillId="0" borderId="0" applyNumberFormat="0" applyFill="0" applyBorder="0" applyAlignment="0" applyProtection="0"/>
    <xf numFmtId="0" fontId="58" fillId="35" borderId="11" applyNumberFormat="0" applyAlignment="0" applyProtection="0"/>
    <xf numFmtId="0" fontId="59" fillId="0" borderId="16" applyNumberFormat="0" applyFill="0" applyAlignment="0" applyProtection="0"/>
    <xf numFmtId="0" fontId="60" fillId="45" borderId="0" applyNumberFormat="0" applyBorder="0" applyAlignment="0" applyProtection="0"/>
    <xf numFmtId="0" fontId="16" fillId="0" borderId="0"/>
    <xf numFmtId="0" fontId="16" fillId="0" borderId="0"/>
    <xf numFmtId="0" fontId="48" fillId="46" borderId="17" applyNumberFormat="0" applyFont="0" applyAlignment="0" applyProtection="0"/>
    <xf numFmtId="0" fontId="61" fillId="27" borderId="18" applyNumberFormat="0" applyAlignment="0" applyProtection="0"/>
    <xf numFmtId="0" fontId="62" fillId="0" borderId="0">
      <alignment horizontal="left" vertical="top"/>
    </xf>
    <xf numFmtId="0" fontId="62" fillId="0" borderId="0">
      <alignment horizontal="center" vertical="center"/>
    </xf>
    <xf numFmtId="0" fontId="32" fillId="0" borderId="0" applyNumberFormat="0" applyFill="0" applyBorder="0" applyAlignment="0" applyProtection="0"/>
    <xf numFmtId="0" fontId="63" fillId="0" borderId="19" applyNumberFormat="0" applyFill="0" applyAlignment="0" applyProtection="0"/>
    <xf numFmtId="0" fontId="64" fillId="0" borderId="0" applyNumberFormat="0" applyFill="0" applyBorder="0" applyAlignment="0" applyProtection="0"/>
    <xf numFmtId="0" fontId="12" fillId="0" borderId="0"/>
    <xf numFmtId="0" fontId="6" fillId="0" borderId="0">
      <alignment vertical="center"/>
    </xf>
    <xf numFmtId="0" fontId="65" fillId="0" borderId="0"/>
    <xf numFmtId="0" fontId="7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75" fillId="0" borderId="0">
      <alignment vertical="center"/>
    </xf>
    <xf numFmtId="0" fontId="65" fillId="0" borderId="0"/>
  </cellStyleXfs>
  <cellXfs count="27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1" fillId="0" borderId="0" xfId="1" applyFont="1" applyAlignment="1" applyProtection="1">
      <alignment vertical="center" wrapText="1"/>
    </xf>
    <xf numFmtId="0" fontId="42" fillId="0" borderId="0" xfId="1" applyFont="1" applyAlignment="1" applyProtection="1">
      <alignment vertical="center"/>
    </xf>
    <xf numFmtId="0" fontId="12" fillId="0" borderId="0" xfId="1" applyProtection="1">
      <alignment vertical="center"/>
    </xf>
    <xf numFmtId="0" fontId="12" fillId="0" borderId="0" xfId="1" applyProtection="1">
      <alignment vertical="center"/>
      <protection locked="0"/>
    </xf>
    <xf numFmtId="0" fontId="44" fillId="0" borderId="1" xfId="1" applyFont="1" applyBorder="1" applyAlignment="1" applyProtection="1">
      <alignment vertical="center"/>
      <protection locked="0"/>
    </xf>
    <xf numFmtId="0" fontId="41" fillId="0" borderId="1" xfId="1" applyFont="1" applyBorder="1" applyAlignment="1" applyProtection="1">
      <alignment horizontal="center" vertical="center"/>
    </xf>
    <xf numFmtId="49" fontId="44" fillId="0" borderId="1" xfId="1" applyNumberFormat="1" applyFont="1" applyBorder="1" applyAlignment="1" applyProtection="1">
      <alignment horizontal="center" vertical="center"/>
      <protection locked="0"/>
    </xf>
    <xf numFmtId="14" fontId="44" fillId="0" borderId="1" xfId="1" applyNumberFormat="1" applyFont="1" applyBorder="1" applyAlignment="1" applyProtection="1">
      <alignment horizontal="center" vertical="center"/>
      <protection locked="0"/>
    </xf>
    <xf numFmtId="0" fontId="13" fillId="0" borderId="1" xfId="1" applyFont="1" applyBorder="1" applyAlignment="1" applyProtection="1">
      <alignment vertical="center" wrapText="1"/>
    </xf>
    <xf numFmtId="0" fontId="46" fillId="0" borderId="0" xfId="1" applyFont="1" applyProtection="1">
      <alignment vertical="center"/>
      <protection locked="0"/>
    </xf>
    <xf numFmtId="49" fontId="41" fillId="0" borderId="1" xfId="1" applyNumberFormat="1" applyFont="1" applyBorder="1" applyAlignment="1" applyProtection="1">
      <alignment horizontal="center" vertical="center" wrapText="1"/>
      <protection locked="0"/>
    </xf>
    <xf numFmtId="49" fontId="44" fillId="0" borderId="1" xfId="1" applyNumberFormat="1" applyFont="1" applyBorder="1" applyAlignment="1" applyProtection="1">
      <alignment vertical="center" wrapText="1"/>
      <protection locked="0"/>
    </xf>
    <xf numFmtId="49" fontId="44" fillId="0" borderId="1" xfId="1" applyNumberFormat="1" applyFont="1" applyBorder="1" applyAlignment="1" applyProtection="1">
      <alignment horizontal="center" vertical="center" wrapText="1"/>
      <protection locked="0"/>
    </xf>
    <xf numFmtId="49" fontId="44" fillId="0" borderId="1" xfId="1" applyNumberFormat="1" applyFont="1" applyBorder="1" applyAlignment="1" applyProtection="1">
      <alignment horizontal="left" vertical="center" wrapText="1"/>
      <protection locked="0"/>
    </xf>
    <xf numFmtId="0" fontId="6" fillId="0" borderId="0" xfId="100">
      <alignment vertical="center"/>
    </xf>
    <xf numFmtId="0" fontId="67" fillId="48" borderId="0" xfId="52" applyFill="1" applyAlignment="1" applyProtection="1">
      <alignment vertical="center" textRotation="255"/>
    </xf>
    <xf numFmtId="0" fontId="3" fillId="0" borderId="1" xfId="0" applyFont="1" applyBorder="1" applyAlignment="1">
      <alignment horizontal="center" vertical="center"/>
    </xf>
    <xf numFmtId="0" fontId="15" fillId="47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3" fillId="47" borderId="1" xfId="0" applyFont="1" applyFill="1" applyBorder="1" applyAlignment="1">
      <alignment horizontal="center" vertical="center"/>
    </xf>
    <xf numFmtId="0" fontId="71" fillId="0" borderId="0" xfId="100" applyFont="1">
      <alignment vertical="center"/>
    </xf>
    <xf numFmtId="0" fontId="71" fillId="0" borderId="0" xfId="100" applyFont="1" applyAlignment="1">
      <alignment horizontal="left" vertical="center"/>
    </xf>
    <xf numFmtId="0" fontId="73" fillId="0" borderId="0" xfId="100" applyFont="1">
      <alignment vertical="center"/>
    </xf>
    <xf numFmtId="0" fontId="74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178" fontId="12" fillId="2" borderId="1" xfId="1" applyNumberFormat="1" applyFont="1" applyFill="1" applyBorder="1" applyAlignment="1">
      <alignment horizontal="left" vertical="center" wrapText="1"/>
    </xf>
    <xf numFmtId="178" fontId="74" fillId="2" borderId="1" xfId="1" applyNumberFormat="1" applyFont="1" applyFill="1" applyBorder="1" applyAlignment="1">
      <alignment horizontal="center" vertical="center" wrapText="1"/>
    </xf>
    <xf numFmtId="0" fontId="78" fillId="0" borderId="1" xfId="104" applyNumberFormat="1" applyFont="1" applyFill="1" applyBorder="1" applyAlignment="1" applyProtection="1">
      <alignment vertical="center" wrapText="1"/>
      <protection locked="0"/>
    </xf>
    <xf numFmtId="0" fontId="76" fillId="50" borderId="1" xfId="104" applyNumberFormat="1" applyFont="1" applyFill="1" applyBorder="1" applyAlignment="1">
      <alignment horizontal="center" vertical="center"/>
    </xf>
    <xf numFmtId="0" fontId="76" fillId="51" borderId="1" xfId="104" applyNumberFormat="1" applyFont="1" applyFill="1" applyBorder="1" applyAlignment="1" applyProtection="1">
      <alignment horizontal="center" vertical="center"/>
      <protection locked="0"/>
    </xf>
    <xf numFmtId="0" fontId="77" fillId="0" borderId="1" xfId="104" applyNumberFormat="1" applyFont="1" applyFill="1" applyBorder="1" applyAlignment="1" applyProtection="1">
      <alignment horizontal="center" vertical="center"/>
      <protection locked="0"/>
    </xf>
    <xf numFmtId="0" fontId="76" fillId="52" borderId="1" xfId="104" applyNumberFormat="1" applyFont="1" applyFill="1" applyBorder="1" applyAlignment="1" applyProtection="1">
      <alignment horizontal="center" vertical="center"/>
      <protection locked="0"/>
    </xf>
    <xf numFmtId="0" fontId="77" fillId="52" borderId="1" xfId="104" applyNumberFormat="1" applyFont="1" applyFill="1" applyBorder="1" applyAlignment="1" applyProtection="1">
      <alignment horizontal="center" vertical="center"/>
      <protection locked="0"/>
    </xf>
    <xf numFmtId="0" fontId="80" fillId="52" borderId="1" xfId="104" applyNumberFormat="1" applyFont="1" applyFill="1" applyBorder="1" applyAlignment="1" applyProtection="1">
      <alignment horizontal="center" vertical="center" wrapText="1"/>
      <protection locked="0"/>
    </xf>
    <xf numFmtId="0" fontId="78" fillId="52" borderId="1" xfId="104" applyNumberFormat="1" applyFont="1" applyFill="1" applyBorder="1" applyAlignment="1" applyProtection="1">
      <alignment horizontal="center" vertical="center" wrapText="1"/>
      <protection locked="0"/>
    </xf>
    <xf numFmtId="0" fontId="81" fillId="52" borderId="1" xfId="104" applyNumberFormat="1" applyFont="1" applyFill="1" applyBorder="1" applyAlignment="1" applyProtection="1">
      <alignment horizontal="center" vertical="center" wrapText="1"/>
      <protection locked="0"/>
    </xf>
    <xf numFmtId="0" fontId="76" fillId="49" borderId="1" xfId="104" applyNumberFormat="1" applyFont="1" applyFill="1" applyBorder="1" applyAlignment="1" applyProtection="1">
      <alignment horizontal="center"/>
      <protection locked="0"/>
    </xf>
    <xf numFmtId="177" fontId="81" fillId="49" borderId="1" xfId="104" applyNumberFormat="1" applyFont="1" applyFill="1" applyBorder="1" applyAlignment="1" applyProtection="1">
      <alignment horizontal="center" vertical="center"/>
      <protection locked="0"/>
    </xf>
    <xf numFmtId="177" fontId="80" fillId="49" borderId="1" xfId="104" applyNumberFormat="1" applyFont="1" applyFill="1" applyBorder="1" applyAlignment="1" applyProtection="1">
      <alignment horizontal="center" vertical="center"/>
      <protection locked="0"/>
    </xf>
    <xf numFmtId="177" fontId="78" fillId="49" borderId="1" xfId="104" applyNumberFormat="1" applyFont="1" applyFill="1" applyBorder="1" applyAlignment="1" applyProtection="1">
      <alignment horizontal="center" vertical="center"/>
      <protection locked="0"/>
    </xf>
    <xf numFmtId="0" fontId="78" fillId="53" borderId="1" xfId="104" applyNumberFormat="1" applyFont="1" applyFill="1" applyBorder="1" applyAlignment="1">
      <alignment horizontal="center" vertical="center"/>
    </xf>
    <xf numFmtId="0" fontId="78" fillId="54" borderId="1" xfId="104" applyNumberFormat="1" applyFont="1" applyFill="1" applyBorder="1" applyAlignment="1">
      <alignment horizontal="center" vertical="center"/>
    </xf>
    <xf numFmtId="0" fontId="76" fillId="53" borderId="1" xfId="104" applyNumberFormat="1" applyFont="1" applyFill="1" applyBorder="1" applyAlignment="1">
      <alignment horizontal="center" vertical="center"/>
    </xf>
    <xf numFmtId="0" fontId="82" fillId="53" borderId="1" xfId="105" applyNumberFormat="1" applyFont="1" applyFill="1" applyBorder="1" applyAlignment="1">
      <alignment horizontal="center" vertical="center"/>
    </xf>
    <xf numFmtId="0" fontId="78" fillId="53" borderId="1" xfId="104" quotePrefix="1" applyNumberFormat="1" applyFont="1" applyFill="1" applyBorder="1" applyAlignment="1" applyProtection="1">
      <alignment vertical="center" wrapText="1"/>
      <protection locked="0"/>
    </xf>
    <xf numFmtId="178" fontId="12" fillId="2" borderId="1" xfId="1" applyNumberFormat="1" applyFont="1" applyFill="1" applyBorder="1" applyAlignment="1">
      <alignment horizontal="center" vertical="center" wrapText="1"/>
    </xf>
    <xf numFmtId="0" fontId="80" fillId="52" borderId="1" xfId="104" applyNumberFormat="1" applyFont="1" applyFill="1" applyBorder="1" applyAlignment="1" applyProtection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14" fontId="4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1" fillId="0" borderId="27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177" fontId="44" fillId="0" borderId="1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8" fillId="52" borderId="21" xfId="104" applyNumberFormat="1" applyFont="1" applyFill="1" applyBorder="1" applyAlignment="1" applyProtection="1">
      <alignment horizontal="center" vertical="center" wrapText="1"/>
      <protection locked="0"/>
    </xf>
    <xf numFmtId="0" fontId="80" fillId="52" borderId="21" xfId="104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7" fillId="0" borderId="1" xfId="52" applyBorder="1" applyAlignment="1" applyProtection="1">
      <alignment vertical="center"/>
    </xf>
    <xf numFmtId="0" fontId="46" fillId="2" borderId="1" xfId="1" applyFont="1" applyFill="1" applyBorder="1" applyAlignment="1" applyProtection="1">
      <alignment vertical="center"/>
      <protection locked="0"/>
    </xf>
    <xf numFmtId="0" fontId="46" fillId="2" borderId="1" xfId="1" applyFont="1" applyFill="1" applyBorder="1" applyAlignment="1">
      <alignment horizontal="center" vertical="center" wrapText="1"/>
    </xf>
    <xf numFmtId="0" fontId="46" fillId="2" borderId="1" xfId="1" applyFont="1" applyFill="1" applyBorder="1" applyAlignment="1" applyProtection="1">
      <alignment horizontal="center" vertical="center"/>
      <protection locked="0"/>
    </xf>
    <xf numFmtId="0" fontId="73" fillId="0" borderId="0" xfId="100" applyFont="1" applyBorder="1" applyAlignment="1">
      <alignment horizontal="left" vertical="center" wrapText="1"/>
    </xf>
    <xf numFmtId="0" fontId="46" fillId="2" borderId="35" xfId="1" applyFont="1" applyFill="1" applyBorder="1" applyAlignment="1">
      <alignment horizontal="center" vertical="center" wrapText="1"/>
    </xf>
    <xf numFmtId="0" fontId="12" fillId="2" borderId="34" xfId="1" applyFont="1" applyFill="1" applyBorder="1" applyAlignment="1">
      <alignment horizontal="center" vertical="center" wrapText="1"/>
    </xf>
    <xf numFmtId="0" fontId="74" fillId="2" borderId="35" xfId="1" applyFont="1" applyFill="1" applyBorder="1" applyAlignment="1">
      <alignment horizontal="center" vertical="center" wrapText="1"/>
    </xf>
    <xf numFmtId="0" fontId="12" fillId="2" borderId="35" xfId="1" applyFont="1" applyFill="1" applyBorder="1" applyAlignment="1">
      <alignment horizontal="center" vertical="center" wrapText="1"/>
    </xf>
    <xf numFmtId="0" fontId="12" fillId="2" borderId="35" xfId="1" applyFont="1" applyFill="1" applyBorder="1" applyAlignment="1">
      <alignment vertical="center" wrapText="1"/>
    </xf>
    <xf numFmtId="0" fontId="46" fillId="2" borderId="38" xfId="2" applyFont="1" applyFill="1" applyBorder="1" applyAlignment="1" applyProtection="1">
      <alignment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7" xfId="0" applyFont="1" applyBorder="1" applyAlignment="1">
      <alignment horizontal="center"/>
    </xf>
    <xf numFmtId="0" fontId="68" fillId="0" borderId="0" xfId="0" applyFont="1" applyAlignment="1">
      <alignment horizontal="center"/>
    </xf>
    <xf numFmtId="0" fontId="68" fillId="0" borderId="7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47" borderId="26" xfId="0" applyFont="1" applyFill="1" applyBorder="1" applyAlignment="1">
      <alignment horizontal="center" vertical="center"/>
    </xf>
    <xf numFmtId="0" fontId="3" fillId="47" borderId="24" xfId="0" applyFont="1" applyFill="1" applyBorder="1" applyAlignment="1">
      <alignment horizontal="center" vertical="center"/>
    </xf>
    <xf numFmtId="0" fontId="3" fillId="47" borderId="2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24" xfId="0" applyFont="1" applyBorder="1" applyAlignment="1">
      <alignment horizontal="center" vertical="center" wrapText="1"/>
    </xf>
    <xf numFmtId="0" fontId="44" fillId="0" borderId="25" xfId="0" applyFont="1" applyBorder="1" applyAlignment="1">
      <alignment horizontal="center" vertical="center" wrapText="1"/>
    </xf>
    <xf numFmtId="0" fontId="43" fillId="0" borderId="26" xfId="0" applyFont="1" applyBorder="1" applyAlignment="1">
      <alignment horizontal="center" vertical="center" wrapText="1"/>
    </xf>
    <xf numFmtId="0" fontId="43" fillId="0" borderId="24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4" fillId="0" borderId="28" xfId="0" applyFont="1" applyBorder="1" applyAlignment="1">
      <alignment horizontal="center" vertical="center" wrapText="1"/>
    </xf>
    <xf numFmtId="0" fontId="44" fillId="0" borderId="21" xfId="0" applyFont="1" applyBorder="1" applyAlignment="1">
      <alignment horizontal="center" vertical="center" wrapText="1"/>
    </xf>
    <xf numFmtId="0" fontId="44" fillId="0" borderId="29" xfId="0" applyFont="1" applyBorder="1" applyAlignment="1">
      <alignment horizontal="center" vertical="center" wrapText="1"/>
    </xf>
    <xf numFmtId="0" fontId="44" fillId="0" borderId="2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center" vertical="center" wrapText="1"/>
    </xf>
    <xf numFmtId="0" fontId="41" fillId="0" borderId="30" xfId="0" applyFont="1" applyBorder="1" applyAlignment="1">
      <alignment horizontal="center" vertical="center" wrapText="1"/>
    </xf>
    <xf numFmtId="177" fontId="44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14" fontId="44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38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top" wrapText="1"/>
    </xf>
    <xf numFmtId="0" fontId="7" fillId="0" borderId="20" xfId="0" applyFont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2" fillId="0" borderId="20" xfId="1" applyFont="1" applyBorder="1" applyAlignment="1" applyProtection="1">
      <alignment horizontal="right" vertical="center"/>
      <protection locked="0"/>
    </xf>
    <xf numFmtId="0" fontId="12" fillId="0" borderId="20" xfId="1" applyBorder="1" applyAlignment="1" applyProtection="1">
      <alignment horizontal="right" vertical="center"/>
      <protection locked="0"/>
    </xf>
    <xf numFmtId="0" fontId="13" fillId="0" borderId="1" xfId="1" applyFont="1" applyBorder="1" applyAlignment="1" applyProtection="1">
      <alignment horizontal="center" vertical="center" wrapText="1"/>
    </xf>
    <xf numFmtId="0" fontId="43" fillId="0" borderId="3" xfId="1" applyFont="1" applyBorder="1" applyAlignment="1" applyProtection="1">
      <alignment horizontal="left" vertical="center" wrapText="1"/>
    </xf>
    <xf numFmtId="0" fontId="43" fillId="0" borderId="2" xfId="1" applyFont="1" applyBorder="1" applyAlignment="1" applyProtection="1">
      <alignment horizontal="left" vertical="center" wrapText="1"/>
    </xf>
    <xf numFmtId="0" fontId="46" fillId="0" borderId="4" xfId="1" applyFont="1" applyBorder="1" applyAlignment="1" applyProtection="1">
      <alignment horizontal="center" vertical="center" wrapText="1"/>
    </xf>
    <xf numFmtId="0" fontId="46" fillId="0" borderId="3" xfId="1" applyFont="1" applyBorder="1" applyAlignment="1" applyProtection="1">
      <alignment horizontal="center" vertical="center" wrapText="1"/>
    </xf>
    <xf numFmtId="0" fontId="12" fillId="0" borderId="1" xfId="1" applyBorder="1" applyAlignment="1" applyProtection="1">
      <alignment horizontal="center" vertical="center" wrapText="1"/>
    </xf>
    <xf numFmtId="0" fontId="46" fillId="0" borderId="1" xfId="1" applyFont="1" applyBorder="1" applyAlignment="1" applyProtection="1">
      <alignment horizontal="center" vertical="center" wrapText="1"/>
    </xf>
    <xf numFmtId="49" fontId="12" fillId="0" borderId="4" xfId="1" applyNumberFormat="1" applyBorder="1" applyAlignment="1" applyProtection="1">
      <alignment horizontal="center" vertical="center"/>
      <protection locked="0"/>
    </xf>
    <xf numFmtId="49" fontId="12" fillId="0" borderId="3" xfId="1" applyNumberFormat="1" applyBorder="1" applyAlignment="1" applyProtection="1">
      <alignment horizontal="center" vertical="center"/>
      <protection locked="0"/>
    </xf>
    <xf numFmtId="49" fontId="12" fillId="0" borderId="2" xfId="1" applyNumberFormat="1" applyBorder="1" applyAlignment="1" applyProtection="1">
      <alignment horizontal="center" vertical="center"/>
      <protection locked="0"/>
    </xf>
    <xf numFmtId="0" fontId="46" fillId="0" borderId="4" xfId="1" applyFont="1" applyBorder="1" applyAlignment="1" applyProtection="1">
      <alignment horizontal="center" vertical="center"/>
    </xf>
    <xf numFmtId="0" fontId="46" fillId="0" borderId="3" xfId="1" applyFont="1" applyBorder="1" applyAlignment="1" applyProtection="1">
      <alignment horizontal="center" vertical="center"/>
    </xf>
    <xf numFmtId="49" fontId="12" fillId="0" borderId="1" xfId="1" applyNumberFormat="1" applyBorder="1" applyAlignment="1" applyProtection="1">
      <alignment horizontal="center" vertical="center"/>
      <protection locked="0"/>
    </xf>
    <xf numFmtId="0" fontId="15" fillId="0" borderId="4" xfId="1" applyFont="1" applyBorder="1" applyAlignment="1" applyProtection="1">
      <alignment horizontal="center" vertical="center" wrapText="1"/>
    </xf>
    <xf numFmtId="0" fontId="15" fillId="0" borderId="3" xfId="1" applyFont="1" applyBorder="1" applyAlignment="1" applyProtection="1">
      <alignment horizontal="center" vertical="center" wrapText="1"/>
    </xf>
    <xf numFmtId="0" fontId="15" fillId="0" borderId="2" xfId="1" applyFont="1" applyBorder="1" applyAlignment="1" applyProtection="1">
      <alignment horizontal="center" vertical="center" wrapText="1"/>
    </xf>
    <xf numFmtId="49" fontId="41" fillId="0" borderId="1" xfId="1" applyNumberFormat="1" applyFont="1" applyBorder="1" applyAlignment="1" applyProtection="1">
      <alignment horizontal="center" vertical="center" wrapText="1"/>
      <protection locked="0"/>
    </xf>
    <xf numFmtId="49" fontId="44" fillId="0" borderId="9" xfId="1" applyNumberFormat="1" applyFont="1" applyBorder="1" applyAlignment="1" applyProtection="1">
      <alignment horizontal="center" vertical="center" wrapText="1"/>
      <protection locked="0"/>
    </xf>
    <xf numFmtId="49" fontId="44" fillId="0" borderId="20" xfId="1" applyNumberFormat="1" applyFont="1" applyBorder="1" applyAlignment="1" applyProtection="1">
      <alignment horizontal="center" vertical="center" wrapText="1"/>
      <protection locked="0"/>
    </xf>
    <xf numFmtId="49" fontId="44" fillId="0" borderId="10" xfId="1" applyNumberFormat="1" applyFont="1" applyBorder="1" applyAlignment="1" applyProtection="1">
      <alignment horizontal="center" vertical="center" wrapText="1"/>
      <protection locked="0"/>
    </xf>
    <xf numFmtId="49" fontId="44" fillId="0" borderId="21" xfId="1" applyNumberFormat="1" applyFont="1" applyBorder="1" applyAlignment="1" applyProtection="1">
      <alignment horizontal="center" vertical="center" wrapText="1"/>
      <protection locked="0"/>
    </xf>
    <xf numFmtId="49" fontId="44" fillId="0" borderId="0" xfId="1" applyNumberFormat="1" applyFont="1" applyBorder="1" applyAlignment="1" applyProtection="1">
      <alignment horizontal="center" vertical="center" wrapText="1"/>
      <protection locked="0"/>
    </xf>
    <xf numFmtId="49" fontId="44" fillId="0" borderId="22" xfId="1" applyNumberFormat="1" applyFont="1" applyBorder="1" applyAlignment="1" applyProtection="1">
      <alignment horizontal="center" vertical="center" wrapText="1"/>
      <protection locked="0"/>
    </xf>
    <xf numFmtId="49" fontId="44" fillId="0" borderId="1" xfId="1" applyNumberFormat="1" applyFont="1" applyBorder="1" applyAlignment="1" applyProtection="1">
      <alignment horizontal="center" vertical="center" wrapText="1"/>
      <protection locked="0"/>
    </xf>
    <xf numFmtId="49" fontId="44" fillId="0" borderId="1" xfId="1" applyNumberFormat="1" applyFont="1" applyBorder="1" applyAlignment="1" applyProtection="1">
      <alignment horizontal="left" vertical="center" wrapText="1"/>
      <protection locked="0"/>
    </xf>
    <xf numFmtId="0" fontId="13" fillId="0" borderId="1" xfId="1" applyFont="1" applyBorder="1" applyAlignment="1" applyProtection="1">
      <alignment horizontal="center" vertical="center"/>
    </xf>
    <xf numFmtId="49" fontId="44" fillId="0" borderId="4" xfId="1" applyNumberFormat="1" applyFont="1" applyBorder="1" applyAlignment="1" applyProtection="1">
      <alignment horizontal="center" vertical="center" wrapText="1"/>
      <protection locked="0"/>
    </xf>
    <xf numFmtId="49" fontId="44" fillId="0" borderId="2" xfId="1" applyNumberFormat="1" applyFont="1" applyBorder="1" applyAlignment="1" applyProtection="1">
      <alignment horizontal="center" vertical="center" wrapText="1"/>
      <protection locked="0"/>
    </xf>
    <xf numFmtId="49" fontId="44" fillId="0" borderId="4" xfId="1" applyNumberFormat="1" applyFont="1" applyBorder="1" applyAlignment="1" applyProtection="1">
      <alignment horizontal="left" vertical="center" wrapText="1"/>
      <protection locked="0"/>
    </xf>
    <xf numFmtId="49" fontId="44" fillId="0" borderId="3" xfId="1" applyNumberFormat="1" applyFont="1" applyBorder="1" applyAlignment="1" applyProtection="1">
      <alignment horizontal="left" vertical="center" wrapText="1"/>
      <protection locked="0"/>
    </xf>
    <xf numFmtId="49" fontId="44" fillId="0" borderId="2" xfId="1" applyNumberFormat="1" applyFont="1" applyBorder="1" applyAlignment="1" applyProtection="1">
      <alignment horizontal="left" vertical="center" wrapText="1"/>
      <protection locked="0"/>
    </xf>
    <xf numFmtId="0" fontId="15" fillId="0" borderId="8" xfId="1" applyFont="1" applyBorder="1" applyAlignment="1" applyProtection="1">
      <alignment horizontal="center" vertical="center"/>
    </xf>
    <xf numFmtId="0" fontId="15" fillId="0" borderId="7" xfId="1" applyFont="1" applyBorder="1" applyAlignment="1" applyProtection="1">
      <alignment horizontal="center" vertical="center"/>
    </xf>
    <xf numFmtId="0" fontId="15" fillId="0" borderId="6" xfId="1" applyFont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45" fillId="0" borderId="7" xfId="1" applyFont="1" applyBorder="1" applyAlignment="1" applyProtection="1">
      <alignment horizontal="center" vertical="center"/>
    </xf>
    <xf numFmtId="49" fontId="44" fillId="0" borderId="1" xfId="1" applyNumberFormat="1" applyFont="1" applyBorder="1" applyAlignment="1" applyProtection="1">
      <alignment horizontal="center" vertical="center"/>
      <protection locked="0"/>
    </xf>
    <xf numFmtId="49" fontId="44" fillId="0" borderId="1" xfId="1" applyNumberFormat="1" applyFont="1" applyBorder="1" applyProtection="1">
      <alignment vertical="center"/>
      <protection locked="0"/>
    </xf>
    <xf numFmtId="0" fontId="41" fillId="0" borderId="1" xfId="1" applyFont="1" applyBorder="1" applyAlignment="1" applyProtection="1">
      <alignment horizontal="center" vertical="center"/>
    </xf>
    <xf numFmtId="0" fontId="41" fillId="0" borderId="4" xfId="1" applyFont="1" applyBorder="1" applyAlignment="1" applyProtection="1">
      <alignment horizontal="center" vertical="center"/>
    </xf>
    <xf numFmtId="0" fontId="41" fillId="0" borderId="2" xfId="1" applyFont="1" applyBorder="1" applyAlignment="1" applyProtection="1">
      <alignment horizontal="center" vertical="center"/>
    </xf>
    <xf numFmtId="49" fontId="44" fillId="0" borderId="4" xfId="1" applyNumberFormat="1" applyFont="1" applyBorder="1" applyAlignment="1" applyProtection="1">
      <alignment horizontal="center" vertical="center"/>
      <protection locked="0"/>
    </xf>
    <xf numFmtId="49" fontId="44" fillId="0" borderId="3" xfId="1" applyNumberFormat="1" applyFont="1" applyBorder="1" applyAlignment="1" applyProtection="1">
      <alignment horizontal="center" vertical="center"/>
      <protection locked="0"/>
    </xf>
    <xf numFmtId="49" fontId="44" fillId="0" borderId="2" xfId="1" applyNumberFormat="1" applyFont="1" applyBorder="1" applyAlignment="1" applyProtection="1">
      <alignment horizontal="center" vertical="center"/>
      <protection locked="0"/>
    </xf>
    <xf numFmtId="14" fontId="44" fillId="0" borderId="4" xfId="1" applyNumberFormat="1" applyFont="1" applyBorder="1" applyAlignment="1" applyProtection="1">
      <alignment horizontal="center" vertical="center"/>
      <protection locked="0"/>
    </xf>
    <xf numFmtId="14" fontId="44" fillId="0" borderId="3" xfId="1" applyNumberFormat="1" applyFont="1" applyBorder="1" applyAlignment="1" applyProtection="1">
      <alignment horizontal="center" vertical="center"/>
      <protection locked="0"/>
    </xf>
    <xf numFmtId="14" fontId="44" fillId="0" borderId="2" xfId="1" applyNumberFormat="1" applyFont="1" applyBorder="1" applyAlignment="1" applyProtection="1">
      <alignment horizontal="center" vertical="center"/>
      <protection locked="0"/>
    </xf>
    <xf numFmtId="0" fontId="6" fillId="0" borderId="0" xfId="100" applyAlignment="1">
      <alignment horizontal="right" vertical="center"/>
    </xf>
    <xf numFmtId="0" fontId="46" fillId="2" borderId="26" xfId="1" applyFont="1" applyFill="1" applyBorder="1" applyAlignment="1" applyProtection="1">
      <alignment horizontal="center" vertical="center"/>
      <protection locked="0"/>
    </xf>
    <xf numFmtId="0" fontId="46" fillId="2" borderId="25" xfId="1" applyFont="1" applyFill="1" applyBorder="1" applyAlignment="1" applyProtection="1">
      <alignment horizontal="center" vertical="center"/>
      <protection locked="0"/>
    </xf>
    <xf numFmtId="0" fontId="46" fillId="2" borderId="24" xfId="1" applyFont="1" applyFill="1" applyBorder="1" applyAlignment="1" applyProtection="1">
      <alignment horizontal="center" vertical="center"/>
      <protection locked="0"/>
    </xf>
    <xf numFmtId="0" fontId="46" fillId="2" borderId="27" xfId="2" applyFont="1" applyFill="1" applyBorder="1" applyAlignment="1" applyProtection="1">
      <alignment horizontal="left" vertical="center" wrapText="1"/>
      <protection locked="0"/>
    </xf>
    <xf numFmtId="0" fontId="46" fillId="2" borderId="39" xfId="2" applyFont="1" applyFill="1" applyBorder="1" applyAlignment="1" applyProtection="1">
      <alignment horizontal="left" vertical="center" wrapText="1"/>
      <protection locked="0"/>
    </xf>
    <xf numFmtId="0" fontId="46" fillId="2" borderId="37" xfId="1" applyFont="1" applyFill="1" applyBorder="1" applyAlignment="1">
      <alignment horizontal="left" vertical="center" wrapText="1"/>
    </xf>
    <xf numFmtId="0" fontId="46" fillId="2" borderId="24" xfId="1" applyFont="1" applyFill="1" applyBorder="1" applyAlignment="1">
      <alignment horizontal="left" vertical="center" wrapText="1"/>
    </xf>
    <xf numFmtId="0" fontId="46" fillId="2" borderId="36" xfId="1" applyFont="1" applyFill="1" applyBorder="1" applyAlignment="1">
      <alignment horizontal="left" vertical="center" wrapText="1"/>
    </xf>
    <xf numFmtId="0" fontId="46" fillId="2" borderId="34" xfId="1" applyFont="1" applyFill="1" applyBorder="1" applyAlignment="1">
      <alignment horizontal="left" vertical="center" wrapText="1"/>
    </xf>
    <xf numFmtId="0" fontId="46" fillId="2" borderId="1" xfId="1" applyFont="1" applyFill="1" applyBorder="1" applyAlignment="1">
      <alignment horizontal="left" vertical="center" wrapText="1"/>
    </xf>
    <xf numFmtId="0" fontId="46" fillId="2" borderId="35" xfId="1" applyFont="1" applyFill="1" applyBorder="1" applyAlignment="1">
      <alignment horizontal="left" vertical="center" wrapText="1"/>
    </xf>
    <xf numFmtId="0" fontId="69" fillId="2" borderId="0" xfId="1" applyFont="1" applyFill="1" applyBorder="1" applyAlignment="1">
      <alignment horizontal="left" wrapText="1"/>
    </xf>
    <xf numFmtId="0" fontId="70" fillId="2" borderId="0" xfId="1" applyFont="1" applyFill="1" applyBorder="1" applyAlignment="1">
      <alignment horizontal="left"/>
    </xf>
    <xf numFmtId="0" fontId="14" fillId="2" borderId="31" xfId="1" applyFont="1" applyFill="1" applyBorder="1" applyAlignment="1">
      <alignment horizontal="left" vertical="center" wrapText="1"/>
    </xf>
    <xf numFmtId="0" fontId="14" fillId="2" borderId="32" xfId="1" applyFont="1" applyFill="1" applyBorder="1" applyAlignment="1">
      <alignment horizontal="left" vertical="center" wrapText="1"/>
    </xf>
    <xf numFmtId="0" fontId="14" fillId="2" borderId="33" xfId="1" applyFont="1" applyFill="1" applyBorder="1" applyAlignment="1">
      <alignment horizontal="left" vertical="center" wrapText="1"/>
    </xf>
    <xf numFmtId="0" fontId="72" fillId="2" borderId="0" xfId="1" applyFont="1" applyFill="1" applyBorder="1" applyAlignment="1">
      <alignment horizontal="center" vertical="center" wrapText="1"/>
    </xf>
    <xf numFmtId="0" fontId="72" fillId="2" borderId="40" xfId="1" applyFont="1" applyFill="1" applyBorder="1" applyAlignment="1">
      <alignment horizontal="center" vertical="center" wrapText="1"/>
    </xf>
    <xf numFmtId="0" fontId="84" fillId="2" borderId="26" xfId="1" applyFont="1" applyFill="1" applyBorder="1" applyAlignment="1">
      <alignment horizontal="center" vertical="center" wrapText="1"/>
    </xf>
    <xf numFmtId="0" fontId="84" fillId="2" borderId="24" xfId="1" applyFont="1" applyFill="1" applyBorder="1" applyAlignment="1">
      <alignment horizontal="center" vertical="center" wrapText="1"/>
    </xf>
    <xf numFmtId="0" fontId="84" fillId="2" borderId="36" xfId="1" applyFont="1" applyFill="1" applyBorder="1" applyAlignment="1">
      <alignment horizontal="center" vertical="center" wrapText="1"/>
    </xf>
    <xf numFmtId="0" fontId="46" fillId="2" borderId="34" xfId="1" applyFont="1" applyFill="1" applyBorder="1" applyAlignment="1">
      <alignment horizontal="center" vertical="center" wrapText="1"/>
    </xf>
    <xf numFmtId="0" fontId="46" fillId="2" borderId="1" xfId="1" applyFont="1" applyFill="1" applyBorder="1" applyAlignment="1">
      <alignment horizontal="center" vertical="center" wrapText="1"/>
    </xf>
    <xf numFmtId="0" fontId="46" fillId="2" borderId="27" xfId="1" applyFont="1" applyFill="1" applyBorder="1" applyAlignment="1">
      <alignment horizontal="center" vertical="center" wrapText="1"/>
    </xf>
    <xf numFmtId="0" fontId="46" fillId="2" borderId="5" xfId="1" applyFont="1" applyFill="1" applyBorder="1" applyAlignment="1">
      <alignment horizontal="center" vertical="center" wrapText="1"/>
    </xf>
  </cellXfs>
  <cellStyles count="106">
    <cellStyle name="0,0_x000d_&#10;NA_x000d_&#10;" xfId="3"/>
    <cellStyle name="20% - Accent1" xfId="4"/>
    <cellStyle name="20% - Accent1 2" xfId="54"/>
    <cellStyle name="20% - Accent2" xfId="5"/>
    <cellStyle name="20% - Accent2 2" xfId="55"/>
    <cellStyle name="20% - Accent3" xfId="6"/>
    <cellStyle name="20% - Accent3 2" xfId="56"/>
    <cellStyle name="20% - Accent4" xfId="7"/>
    <cellStyle name="20% - Accent4 2" xfId="57"/>
    <cellStyle name="20% - Accent5" xfId="8"/>
    <cellStyle name="20% - Accent5 2" xfId="58"/>
    <cellStyle name="20% - Accent6" xfId="9"/>
    <cellStyle name="20% - Accent6 2" xfId="59"/>
    <cellStyle name="40% - Accent1" xfId="10"/>
    <cellStyle name="40% - Accent1 2" xfId="60"/>
    <cellStyle name="40% - Accent2" xfId="11"/>
    <cellStyle name="40% - Accent2 2" xfId="61"/>
    <cellStyle name="40% - Accent3" xfId="12"/>
    <cellStyle name="40% - Accent3 2" xfId="62"/>
    <cellStyle name="40% - Accent4" xfId="13"/>
    <cellStyle name="40% - Accent4 2" xfId="63"/>
    <cellStyle name="40% - Accent5" xfId="14"/>
    <cellStyle name="40% - Accent5 2" xfId="64"/>
    <cellStyle name="40% - Accent6" xfId="15"/>
    <cellStyle name="40% - Accent6 2" xfId="65"/>
    <cellStyle name="60% - Accent1" xfId="16"/>
    <cellStyle name="60% - Accent1 2" xfId="66"/>
    <cellStyle name="60% - Accent2" xfId="17"/>
    <cellStyle name="60% - Accent2 2" xfId="67"/>
    <cellStyle name="60% - Accent3" xfId="18"/>
    <cellStyle name="60% - Accent3 2" xfId="68"/>
    <cellStyle name="60% - Accent4" xfId="19"/>
    <cellStyle name="60% - Accent4 2" xfId="69"/>
    <cellStyle name="60% - Accent5" xfId="20"/>
    <cellStyle name="60% - Accent5 2" xfId="70"/>
    <cellStyle name="60% - Accent6" xfId="21"/>
    <cellStyle name="60% - Accent6 2" xfId="71"/>
    <cellStyle name="Accent1" xfId="22"/>
    <cellStyle name="Accent1 2" xfId="72"/>
    <cellStyle name="Accent2" xfId="23"/>
    <cellStyle name="Accent2 2" xfId="73"/>
    <cellStyle name="Accent3" xfId="24"/>
    <cellStyle name="Accent3 2" xfId="74"/>
    <cellStyle name="Accent4" xfId="25"/>
    <cellStyle name="Accent4 2" xfId="75"/>
    <cellStyle name="Accent5" xfId="26"/>
    <cellStyle name="Accent5 2" xfId="76"/>
    <cellStyle name="Accent6" xfId="27"/>
    <cellStyle name="Accent6 2" xfId="77"/>
    <cellStyle name="Bad" xfId="28"/>
    <cellStyle name="Bad 2" xfId="78"/>
    <cellStyle name="Calculation" xfId="29"/>
    <cellStyle name="Calculation 2" xfId="79"/>
    <cellStyle name="Check Cell" xfId="30"/>
    <cellStyle name="Check Cell 2" xfId="80"/>
    <cellStyle name="Explanatory Text" xfId="31"/>
    <cellStyle name="Explanatory Text 2" xfId="81"/>
    <cellStyle name="Good" xfId="32"/>
    <cellStyle name="Good 2" xfId="82"/>
    <cellStyle name="Heading 1" xfId="33"/>
    <cellStyle name="Heading 1 2" xfId="83"/>
    <cellStyle name="Heading 2" xfId="34"/>
    <cellStyle name="Heading 2 2" xfId="84"/>
    <cellStyle name="Heading 3" xfId="35"/>
    <cellStyle name="Heading 3 2" xfId="85"/>
    <cellStyle name="Heading 4" xfId="36"/>
    <cellStyle name="Heading 4 2" xfId="86"/>
    <cellStyle name="Input" xfId="37"/>
    <cellStyle name="Input 2" xfId="87"/>
    <cellStyle name="Linked Cell" xfId="38"/>
    <cellStyle name="Linked Cell 2" xfId="88"/>
    <cellStyle name="Neutral" xfId="39"/>
    <cellStyle name="Neutral 2" xfId="89"/>
    <cellStyle name="Normal 2" xfId="40"/>
    <cellStyle name="Normal 3" xfId="90"/>
    <cellStyle name="Normal 3 9 2" xfId="104"/>
    <cellStyle name="Normal_15876-00 (Rev 0)" xfId="91"/>
    <cellStyle name="Note" xfId="41"/>
    <cellStyle name="Note 2" xfId="92"/>
    <cellStyle name="Output" xfId="42"/>
    <cellStyle name="Output 2" xfId="93"/>
    <cellStyle name="S17 2" xfId="94"/>
    <cellStyle name="S19" xfId="95"/>
    <cellStyle name="Stil 1" xfId="43"/>
    <cellStyle name="Title" xfId="44"/>
    <cellStyle name="Title 2" xfId="96"/>
    <cellStyle name="Total" xfId="45"/>
    <cellStyle name="Total 2" xfId="97"/>
    <cellStyle name="Warning Text" xfId="46"/>
    <cellStyle name="Warning Text 2" xfId="98"/>
    <cellStyle name="常规" xfId="0" builtinId="0"/>
    <cellStyle name="常规 2" xfId="1"/>
    <cellStyle name="常规 2 2" xfId="99"/>
    <cellStyle name="常规 2 2 2" xfId="100"/>
    <cellStyle name="常规 3" xfId="47"/>
    <cellStyle name="常规 4" xfId="101"/>
    <cellStyle name="常规 5" xfId="53"/>
    <cellStyle name="常规 6" xfId="102"/>
    <cellStyle name="常规_Sheet1" xfId="2"/>
    <cellStyle name="超链接" xfId="52" builtinId="8" customBuiltin="1"/>
    <cellStyle name="超链接 2" xfId="48"/>
    <cellStyle name="超链接 3" xfId="49"/>
    <cellStyle name="超链接 4" xfId="103"/>
    <cellStyle name="样式 1" xfId="50"/>
    <cellStyle name="一般_X-R範例檔" xfId="51"/>
    <cellStyle name="一般_吸塵器測試數據表 3 2" xfId="105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8F8F8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66814720"/>
        <c:axId val="66816256"/>
      </c:barChart>
      <c:catAx>
        <c:axId val="66814720"/>
        <c:scaling>
          <c:orientation val="minMax"/>
        </c:scaling>
        <c:axPos val="b"/>
        <c:tickLblPos val="nextTo"/>
        <c:crossAx val="66816256"/>
        <c:crosses val="autoZero"/>
        <c:auto val="1"/>
        <c:lblAlgn val="ctr"/>
        <c:lblOffset val="100"/>
      </c:catAx>
      <c:valAx>
        <c:axId val="66816256"/>
        <c:scaling>
          <c:orientation val="minMax"/>
        </c:scaling>
        <c:axPos val="l"/>
        <c:majorGridlines/>
        <c:numFmt formatCode="General" sourceLinked="1"/>
        <c:tickLblPos val="nextTo"/>
        <c:crossAx val="66814720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66675</xdr:rowOff>
    </xdr:from>
    <xdr:to>
      <xdr:col>9</xdr:col>
      <xdr:colOff>238125</xdr:colOff>
      <xdr:row>0</xdr:row>
      <xdr:rowOff>428625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66675"/>
          <a:ext cx="2686049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8659</xdr:colOff>
      <xdr:row>10</xdr:row>
      <xdr:rowOff>17318</xdr:rowOff>
    </xdr:from>
    <xdr:to>
      <xdr:col>7</xdr:col>
      <xdr:colOff>9525</xdr:colOff>
      <xdr:row>10</xdr:row>
      <xdr:rowOff>504825</xdr:rowOff>
    </xdr:to>
    <xdr:cxnSp macro="">
      <xdr:nvCxnSpPr>
        <xdr:cNvPr id="4" name="直接连接符 3"/>
        <xdr:cNvCxnSpPr>
          <a:cxnSpLocks/>
        </xdr:cNvCxnSpPr>
      </xdr:nvCxnSpPr>
      <xdr:spPr>
        <a:xfrm>
          <a:off x="1113559" y="4170218"/>
          <a:ext cx="829541" cy="487507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8659</xdr:colOff>
      <xdr:row>13</xdr:row>
      <xdr:rowOff>17318</xdr:rowOff>
    </xdr:from>
    <xdr:to>
      <xdr:col>6</xdr:col>
      <xdr:colOff>257175</xdr:colOff>
      <xdr:row>13</xdr:row>
      <xdr:rowOff>419100</xdr:rowOff>
    </xdr:to>
    <xdr:cxnSp macro="">
      <xdr:nvCxnSpPr>
        <xdr:cNvPr id="5" name="直接连接符 4"/>
        <xdr:cNvCxnSpPr>
          <a:cxnSpLocks/>
        </xdr:cNvCxnSpPr>
      </xdr:nvCxnSpPr>
      <xdr:spPr>
        <a:xfrm>
          <a:off x="1113559" y="5275118"/>
          <a:ext cx="800966" cy="401782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314325</xdr:colOff>
      <xdr:row>0</xdr:row>
      <xdr:rowOff>571500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9718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95249</xdr:colOff>
      <xdr:row>0</xdr:row>
      <xdr:rowOff>602638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133724" cy="6026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38099</xdr:colOff>
      <xdr:row>0</xdr:row>
      <xdr:rowOff>602638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581899" cy="174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71719</xdr:colOff>
      <xdr:row>0</xdr:row>
      <xdr:rowOff>47626</xdr:rowOff>
    </xdr:from>
    <xdr:to>
      <xdr:col>2</xdr:col>
      <xdr:colOff>1595140</xdr:colOff>
      <xdr:row>1</xdr:row>
      <xdr:rowOff>238125</xdr:rowOff>
    </xdr:to>
    <xdr:pic>
      <xdr:nvPicPr>
        <xdr:cNvPr id="2" name="图片 1" descr="集团横版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719" y="47626"/>
          <a:ext cx="2980746" cy="390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381000</xdr:colOff>
      <xdr:row>1</xdr:row>
      <xdr:rowOff>50021</xdr:rowOff>
    </xdr:to>
    <xdr:pic>
      <xdr:nvPicPr>
        <xdr:cNvPr id="2" name="图片 1" descr="集团横版logo[2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124200" cy="3738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1265802</xdr:colOff>
      <xdr:row>0</xdr:row>
      <xdr:rowOff>371475</xdr:rowOff>
    </xdr:to>
    <xdr:pic>
      <xdr:nvPicPr>
        <xdr:cNvPr id="2" name="图片 1" descr="集团横版logo[2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085077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37419</xdr:rowOff>
    </xdr:from>
    <xdr:to>
      <xdr:col>3</xdr:col>
      <xdr:colOff>232342</xdr:colOff>
      <xdr:row>0</xdr:row>
      <xdr:rowOff>342947</xdr:rowOff>
    </xdr:to>
    <xdr:pic>
      <xdr:nvPicPr>
        <xdr:cNvPr id="2" name="图片 1" descr="集团横版logo[2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7419"/>
          <a:ext cx="3451792" cy="3055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95249</xdr:colOff>
      <xdr:row>0</xdr:row>
      <xdr:rowOff>602638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133724" cy="6026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95249</xdr:colOff>
      <xdr:row>0</xdr:row>
      <xdr:rowOff>602638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133724" cy="6026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</xdr:colOff>
      <xdr:row>0</xdr:row>
      <xdr:rowOff>571500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9718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95249</xdr:colOff>
      <xdr:row>0</xdr:row>
      <xdr:rowOff>602638</xdr:rowOff>
    </xdr:to>
    <xdr:pic>
      <xdr:nvPicPr>
        <xdr:cNvPr id="2" name="图片 2" descr="\\192.168.0.120\file\品质部\总公司品质部\14.部门文控资料\文件标准格式\2.1.3-公司LOGO\集团横版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133724" cy="6026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ngda\Chat\&#22902;&#27873;&#26426;&#31867;&#26032;&#20135;&#21697;&#35774;&#35745;&#39564;&#35777;&#27979;&#35797;&#35745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202/Documents/tongda/ispirit/file_receive/MMF-9304&#26032;&#20135;&#21697;&#39564;&#35777;&#27979;&#35797;&#35745;&#21010;--2020-5-22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测试清单(样板测试阶段)"/>
    </sheetNames>
    <sheetDataSet>
      <sheetData sheetId="0">
        <row r="1">
          <cell r="A1" t="str">
            <v>√</v>
          </cell>
        </row>
        <row r="2">
          <cell r="A2" t="str">
            <v>√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【验证(测试)计划】"/>
      <sheetName val="【验证(测试)结果】"/>
    </sheetNames>
    <sheetDataSet>
      <sheetData sheetId="0"/>
      <sheetData sheetId="1">
        <row r="1">
          <cell r="A1" t="str">
            <v>√</v>
          </cell>
        </row>
        <row r="2">
          <cell r="A2" t="str">
            <v>×</v>
          </cell>
        </row>
        <row r="3">
          <cell r="A3" t="str">
            <v>△</v>
          </cell>
        </row>
        <row r="4">
          <cell r="A4" t="str">
            <v>○</v>
          </cell>
        </row>
        <row r="5">
          <cell r="A5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tabColor rgb="FF00B050"/>
  </sheetPr>
  <dimension ref="A1:AE47"/>
  <sheetViews>
    <sheetView zoomScaleSheetLayoutView="110" workbookViewId="0">
      <selection activeCell="A2" sqref="A2:Y2"/>
    </sheetView>
  </sheetViews>
  <sheetFormatPr defaultRowHeight="13.5"/>
  <cols>
    <col min="1" max="23" width="3.625" customWidth="1"/>
    <col min="24" max="24" width="3.875" customWidth="1"/>
    <col min="25" max="25" width="5.125" customWidth="1"/>
    <col min="27" max="31" width="0" hidden="1" customWidth="1"/>
  </cols>
  <sheetData>
    <row r="1" spans="1:31" ht="34.5" customHeight="1"/>
    <row r="2" spans="1:31" ht="27" customHeight="1">
      <c r="A2" s="84" t="s">
        <v>148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</row>
    <row r="3" spans="1:31" ht="33" customHeight="1">
      <c r="A3" s="82" t="s">
        <v>2</v>
      </c>
      <c r="B3" s="82"/>
      <c r="C3" s="82"/>
      <c r="D3" s="88"/>
      <c r="E3" s="88"/>
      <c r="F3" s="88"/>
      <c r="G3" s="88"/>
      <c r="H3" s="88"/>
      <c r="I3" s="82" t="s">
        <v>3</v>
      </c>
      <c r="J3" s="82"/>
      <c r="K3" s="82"/>
      <c r="L3" s="82"/>
      <c r="M3" s="82"/>
      <c r="N3" s="82"/>
      <c r="O3" s="82"/>
      <c r="P3" s="82"/>
      <c r="Q3" s="82" t="s">
        <v>4</v>
      </c>
      <c r="R3" s="82"/>
      <c r="S3" s="82"/>
      <c r="T3" s="85"/>
      <c r="U3" s="86"/>
      <c r="V3" s="86"/>
      <c r="W3" s="86"/>
      <c r="X3" s="86"/>
      <c r="Y3" s="87"/>
      <c r="AB3" t="s">
        <v>248</v>
      </c>
      <c r="AC3" t="s">
        <v>245</v>
      </c>
      <c r="AD3" t="s">
        <v>249</v>
      </c>
      <c r="AE3" t="s">
        <v>250</v>
      </c>
    </row>
    <row r="4" spans="1:31" ht="33" customHeight="1">
      <c r="A4" s="82" t="s">
        <v>0</v>
      </c>
      <c r="B4" s="82"/>
      <c r="C4" s="82"/>
      <c r="D4" s="88"/>
      <c r="E4" s="88"/>
      <c r="F4" s="88"/>
      <c r="G4" s="88"/>
      <c r="H4" s="88"/>
      <c r="I4" s="82" t="s">
        <v>150</v>
      </c>
      <c r="J4" s="82"/>
      <c r="K4" s="82"/>
      <c r="L4" s="82"/>
      <c r="M4" s="82"/>
      <c r="N4" s="82"/>
      <c r="O4" s="82"/>
      <c r="P4" s="82"/>
      <c r="Q4" s="82" t="s">
        <v>151</v>
      </c>
      <c r="R4" s="82"/>
      <c r="S4" s="82"/>
      <c r="T4" s="82"/>
      <c r="U4" s="82"/>
      <c r="V4" s="82"/>
      <c r="W4" s="82"/>
      <c r="X4" s="82"/>
      <c r="Y4" s="82"/>
    </row>
    <row r="5" spans="1:31" ht="41.25" customHeight="1">
      <c r="A5" s="82" t="s">
        <v>146</v>
      </c>
      <c r="B5" s="82"/>
      <c r="C5" s="82"/>
      <c r="D5" s="82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31" s="2" customFormat="1" ht="23.25" customHeight="1">
      <c r="A6" s="82" t="s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spans="1:31" ht="33.75" customHeight="1">
      <c r="A7" s="90" t="s">
        <v>11</v>
      </c>
      <c r="B7" s="82" t="s">
        <v>7</v>
      </c>
      <c r="C7" s="82"/>
      <c r="D7" s="82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spans="1:31" ht="33.75" customHeight="1">
      <c r="A8" s="90"/>
      <c r="B8" s="82" t="s">
        <v>6</v>
      </c>
      <c r="C8" s="82"/>
      <c r="D8" s="82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spans="1:31" ht="33.75" customHeight="1">
      <c r="A9" s="90"/>
      <c r="B9" s="82"/>
      <c r="C9" s="82"/>
      <c r="D9" s="82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spans="1:31" ht="33.75" customHeight="1">
      <c r="A10" s="90"/>
      <c r="B10" s="82"/>
      <c r="C10" s="82"/>
      <c r="D10" s="82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spans="1:31" ht="40.5" customHeight="1">
      <c r="A11" s="90"/>
      <c r="B11" s="82" t="s">
        <v>8</v>
      </c>
      <c r="C11" s="82"/>
      <c r="D11" s="82"/>
      <c r="E11" s="91" t="s">
        <v>143</v>
      </c>
      <c r="F11" s="91"/>
      <c r="G11" s="91"/>
      <c r="H11" s="92" t="s">
        <v>259</v>
      </c>
      <c r="I11" s="92"/>
      <c r="J11" s="92"/>
      <c r="K11" s="92" t="s">
        <v>260</v>
      </c>
      <c r="L11" s="92"/>
      <c r="M11" s="92"/>
      <c r="N11" s="92" t="s">
        <v>261</v>
      </c>
      <c r="O11" s="92"/>
      <c r="P11" s="92"/>
      <c r="Q11" s="92" t="s">
        <v>262</v>
      </c>
      <c r="R11" s="92"/>
      <c r="S11" s="92"/>
      <c r="T11" s="92" t="s">
        <v>263</v>
      </c>
      <c r="U11" s="92"/>
      <c r="V11" s="92"/>
      <c r="W11" s="92" t="s">
        <v>9</v>
      </c>
      <c r="X11" s="92"/>
      <c r="Y11" s="92"/>
    </row>
    <row r="12" spans="1:31" ht="23.25" customHeight="1">
      <c r="A12" s="90"/>
      <c r="B12" s="82"/>
      <c r="C12" s="82"/>
      <c r="D12" s="82"/>
      <c r="E12" s="93"/>
      <c r="F12" s="93"/>
      <c r="G12" s="93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31" ht="23.25" customHeight="1">
      <c r="A13" s="90"/>
      <c r="B13" s="82"/>
      <c r="C13" s="82"/>
      <c r="D13" s="82"/>
      <c r="E13" s="93"/>
      <c r="F13" s="93"/>
      <c r="G13" s="93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31" ht="33.75" customHeight="1">
      <c r="A14" s="90"/>
      <c r="B14" s="82" t="s">
        <v>258</v>
      </c>
      <c r="C14" s="82"/>
      <c r="D14" s="82"/>
      <c r="E14" s="91" t="s">
        <v>143</v>
      </c>
      <c r="F14" s="91"/>
      <c r="G14" s="91"/>
      <c r="H14" s="96" t="s">
        <v>252</v>
      </c>
      <c r="I14" s="96"/>
      <c r="J14" s="96"/>
      <c r="K14" s="96" t="s">
        <v>253</v>
      </c>
      <c r="L14" s="96"/>
      <c r="M14" s="96"/>
      <c r="N14" s="96" t="s">
        <v>254</v>
      </c>
      <c r="O14" s="96"/>
      <c r="P14" s="96"/>
      <c r="Q14" s="96" t="s">
        <v>257</v>
      </c>
      <c r="R14" s="96"/>
      <c r="S14" s="96"/>
      <c r="T14" s="96" t="s">
        <v>255</v>
      </c>
      <c r="U14" s="96"/>
      <c r="V14" s="96"/>
      <c r="W14" s="96" t="s">
        <v>256</v>
      </c>
      <c r="X14" s="96"/>
      <c r="Y14" s="96"/>
    </row>
    <row r="15" spans="1:31" ht="23.25" customHeight="1">
      <c r="A15" s="90"/>
      <c r="B15" s="82"/>
      <c r="C15" s="82"/>
      <c r="D15" s="82"/>
      <c r="E15" s="93"/>
      <c r="F15" s="93"/>
      <c r="G15" s="93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31" ht="23.25" customHeight="1">
      <c r="A16" s="90"/>
      <c r="B16" s="82"/>
      <c r="C16" s="82"/>
      <c r="D16" s="82"/>
      <c r="E16" s="93"/>
      <c r="F16" s="93"/>
      <c r="G16" s="93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ht="23.25" customHeight="1">
      <c r="A17" s="90"/>
      <c r="B17" s="82" t="s">
        <v>10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 spans="1:25" ht="23.25" customHeight="1">
      <c r="A18" s="82" t="s">
        <v>12</v>
      </c>
      <c r="B18" s="82"/>
      <c r="C18" s="82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</row>
    <row r="19" spans="1:25" ht="23.25" customHeight="1">
      <c r="A19" s="82"/>
      <c r="B19" s="82"/>
      <c r="C19" s="82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</row>
    <row r="20" spans="1:25" ht="23.25" customHeight="1">
      <c r="A20" s="82"/>
      <c r="B20" s="82"/>
      <c r="C20" s="82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</row>
    <row r="21" spans="1:25" ht="23.25" customHeight="1">
      <c r="A21" s="82" t="s">
        <v>13</v>
      </c>
      <c r="B21" s="82"/>
      <c r="C21" s="82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r="22" spans="1:25" ht="23.25" customHeight="1">
      <c r="A22" s="82"/>
      <c r="B22" s="82"/>
      <c r="C22" s="82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</row>
    <row r="23" spans="1:25" ht="23.25" customHeight="1">
      <c r="A23" s="82"/>
      <c r="B23" s="82"/>
      <c r="C23" s="82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</row>
    <row r="24" spans="1:25" ht="34.5" customHeight="1">
      <c r="A24" s="82" t="s">
        <v>152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 t="s">
        <v>14</v>
      </c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spans="1:25" ht="15" customHeight="1">
      <c r="A25" s="83" t="s">
        <v>149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 spans="1:25" ht="23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3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3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3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3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3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3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3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3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3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3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3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3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3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3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3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3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3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3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</sheetData>
  <mergeCells count="80">
    <mergeCell ref="A21:C23"/>
    <mergeCell ref="D21:Y21"/>
    <mergeCell ref="D22:Y23"/>
    <mergeCell ref="A24:F24"/>
    <mergeCell ref="G24:L24"/>
    <mergeCell ref="M24:R24"/>
    <mergeCell ref="S24:Y24"/>
    <mergeCell ref="A18:C20"/>
    <mergeCell ref="D18:Y18"/>
    <mergeCell ref="D19:Y20"/>
    <mergeCell ref="B17:Y17"/>
    <mergeCell ref="T15:V15"/>
    <mergeCell ref="W15:Y15"/>
    <mergeCell ref="E16:G16"/>
    <mergeCell ref="H16:J16"/>
    <mergeCell ref="K16:M16"/>
    <mergeCell ref="N16:P16"/>
    <mergeCell ref="Q16:S16"/>
    <mergeCell ref="T16:V16"/>
    <mergeCell ref="W16:Y16"/>
    <mergeCell ref="E15:G15"/>
    <mergeCell ref="H15:J15"/>
    <mergeCell ref="K15:M15"/>
    <mergeCell ref="E13:G13"/>
    <mergeCell ref="H13:J13"/>
    <mergeCell ref="K13:M13"/>
    <mergeCell ref="N13:P13"/>
    <mergeCell ref="Q13:S13"/>
    <mergeCell ref="E14:G14"/>
    <mergeCell ref="H14:J14"/>
    <mergeCell ref="K14:M14"/>
    <mergeCell ref="N14:P14"/>
    <mergeCell ref="Q14:S14"/>
    <mergeCell ref="N12:P12"/>
    <mergeCell ref="Q12:S12"/>
    <mergeCell ref="T12:V12"/>
    <mergeCell ref="W12:Y12"/>
    <mergeCell ref="N15:P15"/>
    <mergeCell ref="Q15:S15"/>
    <mergeCell ref="T13:V13"/>
    <mergeCell ref="W13:Y13"/>
    <mergeCell ref="T14:V14"/>
    <mergeCell ref="W14:Y14"/>
    <mergeCell ref="B8:D10"/>
    <mergeCell ref="E7:Y7"/>
    <mergeCell ref="E8:Y8"/>
    <mergeCell ref="E9:Y9"/>
    <mergeCell ref="E10:Y10"/>
    <mergeCell ref="L3:P3"/>
    <mergeCell ref="L4:P4"/>
    <mergeCell ref="A6:D6"/>
    <mergeCell ref="E6:Y6"/>
    <mergeCell ref="B7:D7"/>
    <mergeCell ref="A7:A17"/>
    <mergeCell ref="E11:G11"/>
    <mergeCell ref="H11:J11"/>
    <mergeCell ref="K11:M11"/>
    <mergeCell ref="N11:P11"/>
    <mergeCell ref="Q11:S11"/>
    <mergeCell ref="T11:V11"/>
    <mergeCell ref="W11:Y11"/>
    <mergeCell ref="E12:G12"/>
    <mergeCell ref="H12:J12"/>
    <mergeCell ref="K12:M12"/>
    <mergeCell ref="B11:D13"/>
    <mergeCell ref="B14:D16"/>
    <mergeCell ref="A25:Y25"/>
    <mergeCell ref="A2:Y2"/>
    <mergeCell ref="A4:C4"/>
    <mergeCell ref="A3:C3"/>
    <mergeCell ref="T3:Y3"/>
    <mergeCell ref="T4:Y4"/>
    <mergeCell ref="D3:H3"/>
    <mergeCell ref="D4:H4"/>
    <mergeCell ref="A5:D5"/>
    <mergeCell ref="E5:Y5"/>
    <mergeCell ref="Q3:S3"/>
    <mergeCell ref="Q4:S4"/>
    <mergeCell ref="I3:K3"/>
    <mergeCell ref="I4:K4"/>
  </mergeCells>
  <phoneticPr fontId="2" type="noConversion"/>
  <dataValidations count="1">
    <dataValidation type="list" allowBlank="1" showInputMessage="1" showErrorMessage="1" sqref="T3:Y3">
      <formula1>$AB$3:$AE$3</formula1>
    </dataValidation>
  </dataValidations>
  <pageMargins left="0.55118110236220474" right="0.19685039370078741" top="0.19685039370078741" bottom="0.19685039370078741" header="0.31496062992125984" footer="0.31496062992125984"/>
  <pageSetup paperSize="9" orientation="portrait" horizontalDpi="200" verticalDpi="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53"/>
  <sheetViews>
    <sheetView workbookViewId="0">
      <selection activeCell="X1" sqref="X1"/>
    </sheetView>
  </sheetViews>
  <sheetFormatPr defaultRowHeight="13.5"/>
  <cols>
    <col min="1" max="24" width="3.625" customWidth="1"/>
  </cols>
  <sheetData>
    <row r="1" spans="1:24" ht="49.5" customHeight="1">
      <c r="X1" s="18" t="s">
        <v>145</v>
      </c>
    </row>
    <row r="2" spans="1:24" ht="33" customHeight="1">
      <c r="A2" s="84" t="s">
        <v>18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24" ht="40.5" customHeight="1">
      <c r="A3" s="148" t="s">
        <v>19</v>
      </c>
      <c r="B3" s="148"/>
      <c r="C3" s="148"/>
      <c r="D3" s="165"/>
      <c r="E3" s="165"/>
      <c r="F3" s="165"/>
      <c r="G3" s="148" t="s">
        <v>20</v>
      </c>
      <c r="H3" s="148"/>
      <c r="I3" s="148"/>
      <c r="J3" s="165" t="s">
        <v>25</v>
      </c>
      <c r="K3" s="165"/>
      <c r="L3" s="165"/>
      <c r="M3" s="148" t="s">
        <v>21</v>
      </c>
      <c r="N3" s="148"/>
      <c r="O3" s="148"/>
      <c r="P3" s="164"/>
      <c r="Q3" s="165"/>
      <c r="R3" s="165"/>
      <c r="S3" s="148" t="s">
        <v>0</v>
      </c>
      <c r="T3" s="148"/>
      <c r="U3" s="148"/>
      <c r="V3" s="165" t="s">
        <v>25</v>
      </c>
      <c r="W3" s="165"/>
      <c r="X3" s="165"/>
    </row>
    <row r="4" spans="1:24" ht="40.5" customHeight="1">
      <c r="A4" s="148" t="s">
        <v>22</v>
      </c>
      <c r="B4" s="148"/>
      <c r="C4" s="148"/>
      <c r="D4" s="165"/>
      <c r="E4" s="165"/>
      <c r="F4" s="165"/>
      <c r="G4" s="148" t="s">
        <v>23</v>
      </c>
      <c r="H4" s="148"/>
      <c r="I4" s="148"/>
      <c r="J4" s="165"/>
      <c r="K4" s="165"/>
      <c r="L4" s="165"/>
      <c r="M4" s="148" t="s">
        <v>24</v>
      </c>
      <c r="N4" s="148"/>
      <c r="O4" s="148"/>
      <c r="P4" s="164"/>
      <c r="Q4" s="165"/>
      <c r="R4" s="165"/>
      <c r="S4" s="148" t="s">
        <v>1</v>
      </c>
      <c r="T4" s="148"/>
      <c r="U4" s="148"/>
      <c r="V4" s="164" t="s">
        <v>25</v>
      </c>
      <c r="W4" s="165"/>
      <c r="X4" s="165"/>
    </row>
    <row r="5" spans="1:24" ht="30.75" customHeight="1">
      <c r="A5" s="158" t="s">
        <v>26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0"/>
    </row>
    <row r="6" spans="1:24" s="2" customFormat="1" ht="30" customHeight="1">
      <c r="A6" s="82" t="s">
        <v>27</v>
      </c>
      <c r="B6" s="82"/>
      <c r="C6" s="82"/>
      <c r="D6" s="82" t="s">
        <v>28</v>
      </c>
      <c r="E6" s="82"/>
      <c r="F6" s="82"/>
      <c r="G6" s="82" t="s">
        <v>29</v>
      </c>
      <c r="H6" s="82"/>
      <c r="I6" s="82"/>
      <c r="J6" s="166" t="s">
        <v>30</v>
      </c>
      <c r="K6" s="167"/>
      <c r="L6" s="167"/>
      <c r="M6" s="167"/>
      <c r="N6" s="167"/>
      <c r="O6" s="167"/>
      <c r="P6" s="167"/>
      <c r="Q6" s="167"/>
      <c r="R6" s="168"/>
      <c r="S6" s="166" t="s">
        <v>31</v>
      </c>
      <c r="T6" s="167"/>
      <c r="U6" s="167"/>
      <c r="V6" s="167"/>
      <c r="W6" s="167"/>
      <c r="X6" s="168"/>
    </row>
    <row r="7" spans="1:24" ht="128.25" customHeight="1">
      <c r="A7" s="94" t="s">
        <v>96</v>
      </c>
      <c r="B7" s="94"/>
      <c r="C7" s="94"/>
      <c r="D7" s="94" t="s">
        <v>97</v>
      </c>
      <c r="E7" s="94"/>
      <c r="F7" s="94"/>
      <c r="G7" s="144" t="s">
        <v>32</v>
      </c>
      <c r="H7" s="144"/>
      <c r="I7" s="144"/>
      <c r="J7" s="145"/>
      <c r="K7" s="150"/>
      <c r="L7" s="150"/>
      <c r="M7" s="150"/>
      <c r="N7" s="150"/>
      <c r="O7" s="150"/>
      <c r="P7" s="150"/>
      <c r="Q7" s="150"/>
      <c r="R7" s="151"/>
      <c r="S7" s="145"/>
      <c r="T7" s="146"/>
      <c r="U7" s="146"/>
      <c r="V7" s="146"/>
      <c r="W7" s="146"/>
      <c r="X7" s="147"/>
    </row>
    <row r="8" spans="1:24" ht="30" customHeight="1">
      <c r="A8" s="158" t="s">
        <v>33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60"/>
    </row>
    <row r="9" spans="1:24" ht="34.5" customHeight="1">
      <c r="A9" s="82" t="s">
        <v>34</v>
      </c>
      <c r="B9" s="82"/>
      <c r="C9" s="82"/>
      <c r="D9" s="82" t="s">
        <v>35</v>
      </c>
      <c r="E9" s="82"/>
      <c r="F9" s="82"/>
      <c r="G9" s="92" t="s">
        <v>36</v>
      </c>
      <c r="H9" s="92"/>
      <c r="I9" s="161" t="s">
        <v>37</v>
      </c>
      <c r="J9" s="162"/>
      <c r="K9" s="162"/>
      <c r="L9" s="162"/>
      <c r="M9" s="162"/>
      <c r="N9" s="162"/>
      <c r="O9" s="162"/>
      <c r="P9" s="162"/>
      <c r="Q9" s="162"/>
      <c r="R9" s="163"/>
      <c r="S9" s="82" t="s">
        <v>38</v>
      </c>
      <c r="T9" s="82"/>
      <c r="U9" s="82"/>
      <c r="V9" s="82" t="s">
        <v>39</v>
      </c>
      <c r="W9" s="82"/>
      <c r="X9" s="82"/>
    </row>
    <row r="10" spans="1:24" ht="68.25" customHeight="1">
      <c r="A10" s="152"/>
      <c r="B10" s="153"/>
      <c r="C10" s="154"/>
      <c r="D10" s="152"/>
      <c r="E10" s="153"/>
      <c r="F10" s="154"/>
      <c r="G10" s="144"/>
      <c r="H10" s="144"/>
      <c r="I10" s="145"/>
      <c r="J10" s="146"/>
      <c r="K10" s="146"/>
      <c r="L10" s="146"/>
      <c r="M10" s="146"/>
      <c r="N10" s="146"/>
      <c r="O10" s="146"/>
      <c r="P10" s="146"/>
      <c r="Q10" s="146"/>
      <c r="R10" s="147"/>
      <c r="S10" s="144"/>
      <c r="T10" s="144"/>
      <c r="U10" s="144"/>
      <c r="V10" s="148"/>
      <c r="W10" s="148"/>
      <c r="X10" s="148"/>
    </row>
    <row r="11" spans="1:24" ht="68.25" customHeight="1">
      <c r="A11" s="155"/>
      <c r="B11" s="156"/>
      <c r="C11" s="157"/>
      <c r="D11" s="155"/>
      <c r="E11" s="156"/>
      <c r="F11" s="157"/>
      <c r="G11" s="144"/>
      <c r="H11" s="144"/>
      <c r="I11" s="145"/>
      <c r="J11" s="146"/>
      <c r="K11" s="146"/>
      <c r="L11" s="146"/>
      <c r="M11" s="146"/>
      <c r="N11" s="146"/>
      <c r="O11" s="146"/>
      <c r="P11" s="146"/>
      <c r="Q11" s="146"/>
      <c r="R11" s="147"/>
      <c r="S11" s="144"/>
      <c r="T11" s="144"/>
      <c r="U11" s="144"/>
      <c r="V11" s="148"/>
      <c r="W11" s="148"/>
      <c r="X11" s="148"/>
    </row>
    <row r="12" spans="1:24" ht="68.25" customHeight="1">
      <c r="A12" s="155"/>
      <c r="B12" s="156"/>
      <c r="C12" s="157"/>
      <c r="D12" s="155"/>
      <c r="E12" s="156"/>
      <c r="F12" s="157"/>
      <c r="G12" s="144"/>
      <c r="H12" s="144"/>
      <c r="I12" s="145"/>
      <c r="J12" s="146"/>
      <c r="K12" s="146"/>
      <c r="L12" s="146"/>
      <c r="M12" s="146"/>
      <c r="N12" s="146"/>
      <c r="O12" s="146"/>
      <c r="P12" s="146"/>
      <c r="Q12" s="146"/>
      <c r="R12" s="147"/>
      <c r="S12" s="144"/>
      <c r="T12" s="144"/>
      <c r="U12" s="144"/>
      <c r="V12" s="148"/>
      <c r="W12" s="148"/>
      <c r="X12" s="148"/>
    </row>
    <row r="13" spans="1:24" ht="35.25" customHeight="1">
      <c r="A13" s="82" t="s">
        <v>42</v>
      </c>
      <c r="B13" s="82"/>
      <c r="C13" s="82"/>
      <c r="D13" s="149" t="s">
        <v>43</v>
      </c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1"/>
    </row>
    <row r="14" spans="1:24" ht="35.25" customHeight="1">
      <c r="A14" s="82" t="s">
        <v>44</v>
      </c>
      <c r="B14" s="82"/>
      <c r="C14" s="82"/>
      <c r="D14" s="143"/>
      <c r="E14" s="143"/>
      <c r="F14" s="143"/>
      <c r="G14" s="143"/>
      <c r="H14" s="143"/>
      <c r="I14" s="82" t="s">
        <v>85</v>
      </c>
      <c r="J14" s="82"/>
      <c r="K14" s="82"/>
      <c r="L14" s="143"/>
      <c r="M14" s="143"/>
      <c r="N14" s="143"/>
      <c r="O14" s="143"/>
      <c r="P14" s="143"/>
      <c r="Q14" s="143"/>
      <c r="R14" s="82" t="s">
        <v>45</v>
      </c>
      <c r="S14" s="82"/>
      <c r="T14" s="82"/>
      <c r="U14" s="143"/>
      <c r="V14" s="143"/>
      <c r="W14" s="143"/>
      <c r="X14" s="143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 t="s">
        <v>46</v>
      </c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</sheetData>
  <mergeCells count="57">
    <mergeCell ref="A2:X2"/>
    <mergeCell ref="A3:C3"/>
    <mergeCell ref="D3:F3"/>
    <mergeCell ref="G3:I3"/>
    <mergeCell ref="J3:L3"/>
    <mergeCell ref="M3:O3"/>
    <mergeCell ref="P3:R3"/>
    <mergeCell ref="S3:U3"/>
    <mergeCell ref="V3:X3"/>
    <mergeCell ref="S4:U4"/>
    <mergeCell ref="V4:X4"/>
    <mergeCell ref="A5:X5"/>
    <mergeCell ref="A6:C6"/>
    <mergeCell ref="D6:F6"/>
    <mergeCell ref="G6:I6"/>
    <mergeCell ref="J6:R6"/>
    <mergeCell ref="S6:X6"/>
    <mergeCell ref="A4:C4"/>
    <mergeCell ref="D4:F4"/>
    <mergeCell ref="G4:I4"/>
    <mergeCell ref="J4:L4"/>
    <mergeCell ref="M4:O4"/>
    <mergeCell ref="P4:R4"/>
    <mergeCell ref="V9:X9"/>
    <mergeCell ref="A7:C7"/>
    <mergeCell ref="D7:F7"/>
    <mergeCell ref="G7:I7"/>
    <mergeCell ref="J7:R7"/>
    <mergeCell ref="S7:X7"/>
    <mergeCell ref="A8:X8"/>
    <mergeCell ref="A9:C9"/>
    <mergeCell ref="D9:F9"/>
    <mergeCell ref="G9:H9"/>
    <mergeCell ref="I9:R9"/>
    <mergeCell ref="S9:U9"/>
    <mergeCell ref="A13:C13"/>
    <mergeCell ref="D13:X13"/>
    <mergeCell ref="A10:C12"/>
    <mergeCell ref="D10:F12"/>
    <mergeCell ref="G10:H10"/>
    <mergeCell ref="I10:R10"/>
    <mergeCell ref="S10:U10"/>
    <mergeCell ref="V10:X10"/>
    <mergeCell ref="G11:H11"/>
    <mergeCell ref="I11:R11"/>
    <mergeCell ref="S11:U11"/>
    <mergeCell ref="V11:X11"/>
    <mergeCell ref="U14:X14"/>
    <mergeCell ref="G12:H12"/>
    <mergeCell ref="I12:R12"/>
    <mergeCell ref="S12:U12"/>
    <mergeCell ref="V12:X12"/>
    <mergeCell ref="A14:C14"/>
    <mergeCell ref="D14:H14"/>
    <mergeCell ref="I14:K14"/>
    <mergeCell ref="L14:Q14"/>
    <mergeCell ref="R14:T14"/>
  </mergeCells>
  <phoneticPr fontId="2" type="noConversion"/>
  <hyperlinks>
    <hyperlink ref="X1" location="DQTP!A1" display="返回"/>
  </hyperlinks>
  <pageMargins left="0.70866141732283461" right="0.70866141732283461" top="0.74803149606299213" bottom="0.74803149606299213" header="0.31496062992125984" footer="0.31496062992125984"/>
  <pageSetup paperSize="9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1" sqref="C41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1" sqref="J31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34" sqref="O34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0"/>
  <dimension ref="A1:AA57"/>
  <sheetViews>
    <sheetView workbookViewId="0">
      <selection activeCell="N14" sqref="N14:Q14"/>
    </sheetView>
  </sheetViews>
  <sheetFormatPr defaultRowHeight="13.5"/>
  <cols>
    <col min="1" max="3" width="3.125" customWidth="1"/>
    <col min="4" max="6" width="3.625" customWidth="1"/>
    <col min="7" max="10" width="2.75" customWidth="1"/>
    <col min="11" max="13" width="2.875" customWidth="1"/>
    <col min="14" max="14" width="2.25" customWidth="1"/>
    <col min="15" max="17" width="3.625" customWidth="1"/>
    <col min="18" max="20" width="3.125" customWidth="1"/>
    <col min="21" max="21" width="2.375" customWidth="1"/>
    <col min="22" max="24" width="3.5" customWidth="1"/>
    <col min="25" max="27" width="3.125" customWidth="1"/>
  </cols>
  <sheetData>
    <row r="1" spans="1:27" ht="49.5" customHeight="1">
      <c r="AA1" s="18" t="s">
        <v>145</v>
      </c>
    </row>
    <row r="2" spans="1:27" ht="33" customHeight="1">
      <c r="A2" s="84" t="s">
        <v>18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ht="40.5" customHeight="1">
      <c r="A3" s="148" t="s">
        <v>19</v>
      </c>
      <c r="B3" s="148"/>
      <c r="C3" s="148"/>
      <c r="D3" s="165"/>
      <c r="E3" s="165"/>
      <c r="F3" s="165"/>
      <c r="G3" s="148" t="s">
        <v>20</v>
      </c>
      <c r="H3" s="148"/>
      <c r="I3" s="148"/>
      <c r="J3" s="148"/>
      <c r="K3" s="165" t="s">
        <v>25</v>
      </c>
      <c r="L3" s="165"/>
      <c r="M3" s="165"/>
      <c r="N3" s="165"/>
      <c r="O3" s="148" t="s">
        <v>21</v>
      </c>
      <c r="P3" s="148"/>
      <c r="Q3" s="148"/>
      <c r="R3" s="164"/>
      <c r="S3" s="165"/>
      <c r="T3" s="165"/>
      <c r="U3" s="165"/>
      <c r="V3" s="148" t="s">
        <v>0</v>
      </c>
      <c r="W3" s="148"/>
      <c r="X3" s="148"/>
      <c r="Y3" s="165" t="s">
        <v>25</v>
      </c>
      <c r="Z3" s="165"/>
      <c r="AA3" s="165"/>
    </row>
    <row r="4" spans="1:27" ht="40.5" customHeight="1">
      <c r="A4" s="148" t="s">
        <v>22</v>
      </c>
      <c r="B4" s="148"/>
      <c r="C4" s="148"/>
      <c r="D4" s="165"/>
      <c r="E4" s="165"/>
      <c r="F4" s="165"/>
      <c r="G4" s="148" t="s">
        <v>23</v>
      </c>
      <c r="H4" s="148"/>
      <c r="I4" s="148"/>
      <c r="J4" s="148"/>
      <c r="K4" s="165"/>
      <c r="L4" s="165"/>
      <c r="M4" s="165"/>
      <c r="N4" s="165"/>
      <c r="O4" s="148" t="s">
        <v>24</v>
      </c>
      <c r="P4" s="148"/>
      <c r="Q4" s="148"/>
      <c r="R4" s="164"/>
      <c r="S4" s="165"/>
      <c r="T4" s="165"/>
      <c r="U4" s="165"/>
      <c r="V4" s="148" t="s">
        <v>1</v>
      </c>
      <c r="W4" s="148"/>
      <c r="X4" s="148"/>
      <c r="Y4" s="165" t="s">
        <v>25</v>
      </c>
      <c r="Z4" s="165"/>
      <c r="AA4" s="165"/>
    </row>
    <row r="5" spans="1:27" ht="30.75" customHeight="1">
      <c r="A5" s="158" t="s">
        <v>26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60"/>
    </row>
    <row r="6" spans="1:27" s="2" customFormat="1" ht="33.75" customHeight="1">
      <c r="A6" s="82" t="s">
        <v>27</v>
      </c>
      <c r="B6" s="82"/>
      <c r="C6" s="82"/>
      <c r="D6" s="82" t="s">
        <v>28</v>
      </c>
      <c r="E6" s="82"/>
      <c r="F6" s="82"/>
      <c r="G6" s="82" t="s">
        <v>29</v>
      </c>
      <c r="H6" s="82"/>
      <c r="I6" s="82"/>
      <c r="J6" s="82"/>
      <c r="K6" s="166" t="s">
        <v>30</v>
      </c>
      <c r="L6" s="167"/>
      <c r="M6" s="167"/>
      <c r="N6" s="167"/>
      <c r="O6" s="167"/>
      <c r="P6" s="167"/>
      <c r="Q6" s="167"/>
      <c r="R6" s="167"/>
      <c r="S6" s="167"/>
      <c r="T6" s="167"/>
      <c r="U6" s="168"/>
      <c r="V6" s="166" t="s">
        <v>31</v>
      </c>
      <c r="W6" s="167"/>
      <c r="X6" s="167"/>
      <c r="Y6" s="167"/>
      <c r="Z6" s="167"/>
      <c r="AA6" s="168"/>
    </row>
    <row r="7" spans="1:27" ht="96" customHeight="1">
      <c r="A7" s="172"/>
      <c r="B7" s="173"/>
      <c r="C7" s="174"/>
      <c r="D7" s="94"/>
      <c r="E7" s="94"/>
      <c r="F7" s="94"/>
      <c r="G7" s="172"/>
      <c r="H7" s="173"/>
      <c r="I7" s="173"/>
      <c r="J7" s="174"/>
      <c r="K7" s="145"/>
      <c r="L7" s="146"/>
      <c r="M7" s="146"/>
      <c r="N7" s="146"/>
      <c r="O7" s="146"/>
      <c r="P7" s="146"/>
      <c r="Q7" s="146"/>
      <c r="R7" s="146"/>
      <c r="S7" s="146"/>
      <c r="T7" s="146"/>
      <c r="U7" s="147"/>
      <c r="V7" s="145"/>
      <c r="W7" s="146"/>
      <c r="X7" s="146"/>
      <c r="Y7" s="146"/>
      <c r="Z7" s="146"/>
      <c r="AA7" s="147"/>
    </row>
    <row r="8" spans="1:27" ht="30" customHeight="1">
      <c r="A8" s="158" t="s">
        <v>33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60"/>
    </row>
    <row r="9" spans="1:27" ht="30.75" customHeight="1">
      <c r="A9" s="161" t="s">
        <v>34</v>
      </c>
      <c r="B9" s="162"/>
      <c r="C9" s="163"/>
      <c r="D9" s="178" t="s">
        <v>35</v>
      </c>
      <c r="E9" s="179"/>
      <c r="F9" s="180"/>
      <c r="G9" s="161" t="s">
        <v>49</v>
      </c>
      <c r="H9" s="162"/>
      <c r="I9" s="163"/>
      <c r="J9" s="166" t="s">
        <v>37</v>
      </c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8"/>
      <c r="V9" s="82" t="s">
        <v>38</v>
      </c>
      <c r="W9" s="82"/>
      <c r="X9" s="82"/>
      <c r="Y9" s="82" t="s">
        <v>39</v>
      </c>
      <c r="Z9" s="82"/>
      <c r="AA9" s="82"/>
    </row>
    <row r="10" spans="1:27" ht="29.25" customHeight="1">
      <c r="A10" s="175"/>
      <c r="B10" s="176"/>
      <c r="C10" s="177"/>
      <c r="D10" s="181"/>
      <c r="E10" s="182"/>
      <c r="F10" s="183"/>
      <c r="G10" s="175"/>
      <c r="H10" s="176"/>
      <c r="I10" s="177"/>
      <c r="J10" s="169" t="s">
        <v>50</v>
      </c>
      <c r="K10" s="170"/>
      <c r="L10" s="170"/>
      <c r="M10" s="171"/>
      <c r="N10" s="169" t="s">
        <v>51</v>
      </c>
      <c r="O10" s="170"/>
      <c r="P10" s="170"/>
      <c r="Q10" s="171"/>
      <c r="R10" s="169" t="s">
        <v>52</v>
      </c>
      <c r="S10" s="170"/>
      <c r="T10" s="170"/>
      <c r="U10" s="171"/>
      <c r="V10" s="82"/>
      <c r="W10" s="82"/>
      <c r="X10" s="82"/>
      <c r="Y10" s="82"/>
      <c r="Z10" s="82"/>
      <c r="AA10" s="82"/>
    </row>
    <row r="11" spans="1:27" ht="37.5" customHeight="1">
      <c r="A11" s="94"/>
      <c r="B11" s="94"/>
      <c r="C11" s="94"/>
      <c r="D11" s="152"/>
      <c r="E11" s="153"/>
      <c r="F11" s="154"/>
      <c r="G11" s="172"/>
      <c r="H11" s="173"/>
      <c r="I11" s="174"/>
      <c r="J11" s="184"/>
      <c r="K11" s="185"/>
      <c r="L11" s="185"/>
      <c r="M11" s="186"/>
      <c r="N11" s="184"/>
      <c r="O11" s="185"/>
      <c r="P11" s="185"/>
      <c r="Q11" s="186"/>
      <c r="R11" s="190"/>
      <c r="S11" s="191"/>
      <c r="T11" s="191"/>
      <c r="U11" s="192"/>
      <c r="V11" s="187"/>
      <c r="W11" s="188"/>
      <c r="X11" s="189"/>
      <c r="Y11" s="187"/>
      <c r="Z11" s="188"/>
      <c r="AA11" s="189"/>
    </row>
    <row r="12" spans="1:27" ht="37.5" customHeight="1">
      <c r="A12" s="94"/>
      <c r="B12" s="94"/>
      <c r="C12" s="94"/>
      <c r="D12" s="155"/>
      <c r="E12" s="156"/>
      <c r="F12" s="157"/>
      <c r="G12" s="172"/>
      <c r="H12" s="173"/>
      <c r="I12" s="174"/>
      <c r="J12" s="184"/>
      <c r="K12" s="185"/>
      <c r="L12" s="185"/>
      <c r="M12" s="186"/>
      <c r="N12" s="184"/>
      <c r="O12" s="185"/>
      <c r="P12" s="185"/>
      <c r="Q12" s="186"/>
      <c r="R12" s="190"/>
      <c r="S12" s="191"/>
      <c r="T12" s="191"/>
      <c r="U12" s="192"/>
      <c r="V12" s="187"/>
      <c r="W12" s="188"/>
      <c r="X12" s="189"/>
      <c r="Y12" s="187"/>
      <c r="Z12" s="188"/>
      <c r="AA12" s="189"/>
    </row>
    <row r="13" spans="1:27" ht="37.5" customHeight="1">
      <c r="A13" s="94"/>
      <c r="B13" s="94"/>
      <c r="C13" s="94"/>
      <c r="D13" s="152"/>
      <c r="E13" s="153"/>
      <c r="F13" s="154"/>
      <c r="G13" s="172"/>
      <c r="H13" s="173"/>
      <c r="I13" s="174"/>
      <c r="J13" s="184"/>
      <c r="K13" s="185"/>
      <c r="L13" s="185"/>
      <c r="M13" s="186"/>
      <c r="N13" s="184"/>
      <c r="O13" s="185"/>
      <c r="P13" s="185"/>
      <c r="Q13" s="186"/>
      <c r="R13" s="190"/>
      <c r="S13" s="191"/>
      <c r="T13" s="191"/>
      <c r="U13" s="192"/>
      <c r="V13" s="187"/>
      <c r="W13" s="188"/>
      <c r="X13" s="189"/>
      <c r="Y13" s="187"/>
      <c r="Z13" s="188"/>
      <c r="AA13" s="189"/>
    </row>
    <row r="14" spans="1:27" ht="37.5" customHeight="1">
      <c r="A14" s="94"/>
      <c r="B14" s="94"/>
      <c r="C14" s="94"/>
      <c r="D14" s="155"/>
      <c r="E14" s="156"/>
      <c r="F14" s="157"/>
      <c r="G14" s="172"/>
      <c r="H14" s="173"/>
      <c r="I14" s="174"/>
      <c r="J14" s="184"/>
      <c r="K14" s="185"/>
      <c r="L14" s="185"/>
      <c r="M14" s="186"/>
      <c r="N14" s="184"/>
      <c r="O14" s="185"/>
      <c r="P14" s="185"/>
      <c r="Q14" s="186"/>
      <c r="R14" s="190"/>
      <c r="S14" s="191"/>
      <c r="T14" s="191"/>
      <c r="U14" s="192"/>
      <c r="V14" s="187"/>
      <c r="W14" s="188"/>
      <c r="X14" s="189"/>
      <c r="Y14" s="187"/>
      <c r="Z14" s="188"/>
      <c r="AA14" s="189"/>
    </row>
    <row r="15" spans="1:27" ht="37.5" customHeight="1">
      <c r="A15" s="94"/>
      <c r="B15" s="94"/>
      <c r="C15" s="94"/>
      <c r="D15" s="152"/>
      <c r="E15" s="153"/>
      <c r="F15" s="154"/>
      <c r="G15" s="172"/>
      <c r="H15" s="173"/>
      <c r="I15" s="174"/>
      <c r="J15" s="184"/>
      <c r="K15" s="185"/>
      <c r="L15" s="185"/>
      <c r="M15" s="186"/>
      <c r="N15" s="184"/>
      <c r="O15" s="185"/>
      <c r="P15" s="185"/>
      <c r="Q15" s="186"/>
      <c r="R15" s="190"/>
      <c r="S15" s="191"/>
      <c r="T15" s="191"/>
      <c r="U15" s="192"/>
      <c r="V15" s="187"/>
      <c r="W15" s="188"/>
      <c r="X15" s="189"/>
      <c r="Y15" s="187"/>
      <c r="Z15" s="188"/>
      <c r="AA15" s="189"/>
    </row>
    <row r="16" spans="1:27" ht="37.5" customHeight="1">
      <c r="A16" s="94"/>
      <c r="B16" s="94"/>
      <c r="C16" s="94"/>
      <c r="D16" s="155"/>
      <c r="E16" s="156"/>
      <c r="F16" s="157"/>
      <c r="G16" s="172"/>
      <c r="H16" s="173"/>
      <c r="I16" s="174"/>
      <c r="J16" s="184"/>
      <c r="K16" s="185"/>
      <c r="L16" s="185"/>
      <c r="M16" s="186"/>
      <c r="N16" s="184"/>
      <c r="O16" s="185"/>
      <c r="P16" s="185"/>
      <c r="Q16" s="186"/>
      <c r="R16" s="190"/>
      <c r="S16" s="191"/>
      <c r="T16" s="191"/>
      <c r="U16" s="192"/>
      <c r="V16" s="187"/>
      <c r="W16" s="188"/>
      <c r="X16" s="189"/>
      <c r="Y16" s="187"/>
      <c r="Z16" s="188"/>
      <c r="AA16" s="189"/>
    </row>
    <row r="17" spans="1:27" ht="35.25" customHeight="1">
      <c r="A17" s="82" t="s">
        <v>42</v>
      </c>
      <c r="B17" s="82"/>
      <c r="C17" s="82"/>
      <c r="D17" s="149" t="s">
        <v>47</v>
      </c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1"/>
    </row>
    <row r="18" spans="1:27" ht="35.25" customHeight="1">
      <c r="A18" s="82" t="s">
        <v>44</v>
      </c>
      <c r="B18" s="82"/>
      <c r="C18" s="82"/>
      <c r="D18" s="143"/>
      <c r="E18" s="143"/>
      <c r="F18" s="143"/>
      <c r="G18" s="143"/>
      <c r="H18" s="143"/>
      <c r="I18" s="166" t="s">
        <v>15</v>
      </c>
      <c r="J18" s="167"/>
      <c r="K18" s="167"/>
      <c r="L18" s="168"/>
      <c r="M18" s="193"/>
      <c r="N18" s="194"/>
      <c r="O18" s="194"/>
      <c r="P18" s="194"/>
      <c r="Q18" s="194"/>
      <c r="R18" s="194"/>
      <c r="S18" s="166" t="s">
        <v>45</v>
      </c>
      <c r="T18" s="167"/>
      <c r="U18" s="167"/>
      <c r="V18" s="168"/>
      <c r="W18" s="143"/>
      <c r="X18" s="143"/>
      <c r="Y18" s="143"/>
      <c r="Z18" s="143"/>
      <c r="AA18" s="143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 t="s">
        <v>46</v>
      </c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</sheetData>
  <mergeCells count="88">
    <mergeCell ref="A17:C17"/>
    <mergeCell ref="D17:AA17"/>
    <mergeCell ref="A18:C18"/>
    <mergeCell ref="D18:H18"/>
    <mergeCell ref="I18:L18"/>
    <mergeCell ref="M18:R18"/>
    <mergeCell ref="S18:V18"/>
    <mergeCell ref="W18:AA18"/>
    <mergeCell ref="V15:X15"/>
    <mergeCell ref="Y15:AA15"/>
    <mergeCell ref="G16:I16"/>
    <mergeCell ref="J16:M16"/>
    <mergeCell ref="N16:Q16"/>
    <mergeCell ref="R16:U16"/>
    <mergeCell ref="V16:X16"/>
    <mergeCell ref="Y16:AA16"/>
    <mergeCell ref="R15:U15"/>
    <mergeCell ref="A15:C16"/>
    <mergeCell ref="D15:F16"/>
    <mergeCell ref="G15:I15"/>
    <mergeCell ref="J15:M15"/>
    <mergeCell ref="N15:Q15"/>
    <mergeCell ref="V13:X13"/>
    <mergeCell ref="Y13:AA13"/>
    <mergeCell ref="G14:I14"/>
    <mergeCell ref="J14:M14"/>
    <mergeCell ref="N14:Q14"/>
    <mergeCell ref="R14:U14"/>
    <mergeCell ref="V14:X14"/>
    <mergeCell ref="Y14:AA14"/>
    <mergeCell ref="R13:U13"/>
    <mergeCell ref="A13:C14"/>
    <mergeCell ref="D13:F14"/>
    <mergeCell ref="G13:I13"/>
    <mergeCell ref="J13:M13"/>
    <mergeCell ref="N13:Q13"/>
    <mergeCell ref="V11:X11"/>
    <mergeCell ref="Y11:AA11"/>
    <mergeCell ref="G12:I12"/>
    <mergeCell ref="J12:M12"/>
    <mergeCell ref="N12:Q12"/>
    <mergeCell ref="R12:U12"/>
    <mergeCell ref="V12:X12"/>
    <mergeCell ref="Y12:AA12"/>
    <mergeCell ref="R11:U11"/>
    <mergeCell ref="A11:C12"/>
    <mergeCell ref="D11:F12"/>
    <mergeCell ref="G11:I11"/>
    <mergeCell ref="J11:M11"/>
    <mergeCell ref="N11:Q11"/>
    <mergeCell ref="Y9:AA10"/>
    <mergeCell ref="J10:M10"/>
    <mergeCell ref="N10:Q10"/>
    <mergeCell ref="R10:U10"/>
    <mergeCell ref="A7:C7"/>
    <mergeCell ref="D7:F7"/>
    <mergeCell ref="G7:J7"/>
    <mergeCell ref="K7:U7"/>
    <mergeCell ref="V7:AA7"/>
    <mergeCell ref="A8:AA8"/>
    <mergeCell ref="A9:C10"/>
    <mergeCell ref="D9:F10"/>
    <mergeCell ref="G9:I10"/>
    <mergeCell ref="J9:U9"/>
    <mergeCell ref="V9:X10"/>
    <mergeCell ref="V4:X4"/>
    <mergeCell ref="Y4:AA4"/>
    <mergeCell ref="A5:AA5"/>
    <mergeCell ref="A6:C6"/>
    <mergeCell ref="D6:F6"/>
    <mergeCell ref="G6:J6"/>
    <mergeCell ref="K6:U6"/>
    <mergeCell ref="V6:AA6"/>
    <mergeCell ref="A4:C4"/>
    <mergeCell ref="D4:F4"/>
    <mergeCell ref="G4:J4"/>
    <mergeCell ref="K4:N4"/>
    <mergeCell ref="O4:Q4"/>
    <mergeCell ref="R4:U4"/>
    <mergeCell ref="A2:AA2"/>
    <mergeCell ref="A3:C3"/>
    <mergeCell ref="D3:F3"/>
    <mergeCell ref="G3:J3"/>
    <mergeCell ref="K3:N3"/>
    <mergeCell ref="O3:Q3"/>
    <mergeCell ref="R3:U3"/>
    <mergeCell ref="V3:X3"/>
    <mergeCell ref="Y3:AA3"/>
  </mergeCells>
  <phoneticPr fontId="2" type="noConversion"/>
  <hyperlinks>
    <hyperlink ref="AA1" location="DQTP!A1" display="返回"/>
  </hyperlinks>
  <pageMargins left="0.70866141732283461" right="0.70866141732283461" top="0.74803149606299213" bottom="0.74803149606299213" header="0.31496062992125984" footer="0.31496062992125984"/>
  <pageSetup paperSize="9" orientation="portrait" horizontalDpi="200" verticalDpi="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/>
  <dimension ref="A1:X53"/>
  <sheetViews>
    <sheetView topLeftCell="A10" workbookViewId="0">
      <selection activeCell="G6" sqref="A6:X36"/>
    </sheetView>
  </sheetViews>
  <sheetFormatPr defaultRowHeight="13.5"/>
  <cols>
    <col min="1" max="6" width="3.875" customWidth="1"/>
    <col min="7" max="7" width="4" customWidth="1"/>
    <col min="8" max="24" width="3.875" customWidth="1"/>
  </cols>
  <sheetData>
    <row r="1" spans="1:24" ht="49.5" customHeight="1">
      <c r="X1" s="18" t="s">
        <v>145</v>
      </c>
    </row>
    <row r="2" spans="1:24" ht="33" customHeight="1">
      <c r="A2" s="84" t="s">
        <v>53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24" ht="40.5" customHeight="1">
      <c r="A3" s="148" t="s">
        <v>54</v>
      </c>
      <c r="B3" s="148"/>
      <c r="C3" s="148"/>
      <c r="D3" s="165"/>
      <c r="E3" s="165"/>
      <c r="F3" s="165"/>
      <c r="G3" s="148" t="s">
        <v>55</v>
      </c>
      <c r="H3" s="148"/>
      <c r="I3" s="148"/>
      <c r="J3" s="165" t="s">
        <v>56</v>
      </c>
      <c r="K3" s="165"/>
      <c r="L3" s="165"/>
      <c r="M3" s="148" t="s">
        <v>57</v>
      </c>
      <c r="N3" s="148"/>
      <c r="O3" s="148"/>
      <c r="P3" s="164"/>
      <c r="Q3" s="165"/>
      <c r="R3" s="165"/>
      <c r="S3" s="148" t="s">
        <v>58</v>
      </c>
      <c r="T3" s="148"/>
      <c r="U3" s="148"/>
      <c r="V3" s="165" t="s">
        <v>56</v>
      </c>
      <c r="W3" s="165"/>
      <c r="X3" s="165"/>
    </row>
    <row r="4" spans="1:24" ht="40.5" customHeight="1">
      <c r="A4" s="148" t="s">
        <v>59</v>
      </c>
      <c r="B4" s="148"/>
      <c r="C4" s="148"/>
      <c r="D4" s="165"/>
      <c r="E4" s="165"/>
      <c r="F4" s="165"/>
      <c r="G4" s="148" t="s">
        <v>60</v>
      </c>
      <c r="H4" s="148"/>
      <c r="I4" s="148"/>
      <c r="J4" s="165"/>
      <c r="K4" s="165"/>
      <c r="L4" s="165"/>
      <c r="M4" s="148" t="s">
        <v>61</v>
      </c>
      <c r="N4" s="148"/>
      <c r="O4" s="148"/>
      <c r="P4" s="164"/>
      <c r="Q4" s="165"/>
      <c r="R4" s="165"/>
      <c r="S4" s="148" t="s">
        <v>62</v>
      </c>
      <c r="T4" s="148"/>
      <c r="U4" s="148"/>
      <c r="V4" s="165" t="s">
        <v>56</v>
      </c>
      <c r="W4" s="165"/>
      <c r="X4" s="165"/>
    </row>
    <row r="5" spans="1:24" ht="30.75" customHeight="1">
      <c r="A5" s="158" t="s">
        <v>63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0"/>
    </row>
    <row r="6" spans="1:24" s="2" customFormat="1" ht="30" customHeight="1">
      <c r="A6" s="82" t="s">
        <v>64</v>
      </c>
      <c r="B6" s="82"/>
      <c r="C6" s="82"/>
      <c r="D6" s="82" t="s">
        <v>65</v>
      </c>
      <c r="E6" s="82"/>
      <c r="F6" s="82"/>
      <c r="G6" s="82" t="s">
        <v>66</v>
      </c>
      <c r="H6" s="82"/>
      <c r="I6" s="82"/>
      <c r="J6" s="166" t="s">
        <v>67</v>
      </c>
      <c r="K6" s="167"/>
      <c r="L6" s="167"/>
      <c r="M6" s="167"/>
      <c r="N6" s="167"/>
      <c r="O6" s="167"/>
      <c r="P6" s="167"/>
      <c r="Q6" s="167"/>
      <c r="R6" s="168"/>
      <c r="S6" s="166" t="s">
        <v>68</v>
      </c>
      <c r="T6" s="167"/>
      <c r="U6" s="167"/>
      <c r="V6" s="167"/>
      <c r="W6" s="167"/>
      <c r="X6" s="168"/>
    </row>
    <row r="7" spans="1:24" ht="129" customHeight="1">
      <c r="A7" s="144" t="s">
        <v>69</v>
      </c>
      <c r="B7" s="144"/>
      <c r="C7" s="144"/>
      <c r="D7" s="144" t="s">
        <v>70</v>
      </c>
      <c r="E7" s="144"/>
      <c r="F7" s="144"/>
      <c r="G7" s="172" t="s">
        <v>71</v>
      </c>
      <c r="H7" s="173"/>
      <c r="I7" s="174"/>
      <c r="J7" s="145" t="s">
        <v>72</v>
      </c>
      <c r="K7" s="146"/>
      <c r="L7" s="146"/>
      <c r="M7" s="146"/>
      <c r="N7" s="146"/>
      <c r="O7" s="146"/>
      <c r="P7" s="146"/>
      <c r="Q7" s="146"/>
      <c r="R7" s="147"/>
      <c r="S7" s="145" t="s">
        <v>73</v>
      </c>
      <c r="T7" s="146"/>
      <c r="U7" s="146"/>
      <c r="V7" s="146"/>
      <c r="W7" s="146"/>
      <c r="X7" s="147"/>
    </row>
    <row r="8" spans="1:24" ht="30" customHeight="1">
      <c r="A8" s="158" t="s">
        <v>74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60"/>
    </row>
    <row r="9" spans="1:24" ht="40.5" customHeight="1">
      <c r="A9" s="82" t="s">
        <v>75</v>
      </c>
      <c r="B9" s="82"/>
      <c r="C9" s="82"/>
      <c r="D9" s="82" t="s">
        <v>76</v>
      </c>
      <c r="E9" s="82"/>
      <c r="F9" s="82"/>
      <c r="G9" s="92" t="s">
        <v>77</v>
      </c>
      <c r="H9" s="92"/>
      <c r="I9" s="92"/>
      <c r="J9" s="167" t="s">
        <v>78</v>
      </c>
      <c r="K9" s="167"/>
      <c r="L9" s="167"/>
      <c r="M9" s="167"/>
      <c r="N9" s="167"/>
      <c r="O9" s="167"/>
      <c r="P9" s="167"/>
      <c r="Q9" s="167"/>
      <c r="R9" s="167"/>
      <c r="S9" s="168"/>
      <c r="T9" s="82" t="s">
        <v>79</v>
      </c>
      <c r="U9" s="82"/>
      <c r="V9" s="82" t="s">
        <v>80</v>
      </c>
      <c r="W9" s="82"/>
      <c r="X9" s="82"/>
    </row>
    <row r="10" spans="1:24" ht="52.5" customHeight="1">
      <c r="A10" s="152"/>
      <c r="B10" s="153"/>
      <c r="C10" s="154"/>
      <c r="D10" s="152"/>
      <c r="E10" s="153"/>
      <c r="F10" s="154"/>
      <c r="G10" s="144"/>
      <c r="H10" s="144"/>
      <c r="I10" s="144"/>
      <c r="J10" s="145"/>
      <c r="K10" s="146"/>
      <c r="L10" s="146"/>
      <c r="M10" s="146"/>
      <c r="N10" s="146"/>
      <c r="O10" s="146"/>
      <c r="P10" s="146"/>
      <c r="Q10" s="146"/>
      <c r="R10" s="146"/>
      <c r="S10" s="147"/>
      <c r="T10" s="144" t="s">
        <v>81</v>
      </c>
      <c r="U10" s="144"/>
      <c r="V10" s="144"/>
      <c r="W10" s="144"/>
      <c r="X10" s="144"/>
    </row>
    <row r="11" spans="1:24" ht="52.5" customHeight="1">
      <c r="A11" s="155"/>
      <c r="B11" s="156"/>
      <c r="C11" s="157"/>
      <c r="D11" s="155"/>
      <c r="E11" s="156"/>
      <c r="F11" s="157"/>
      <c r="G11" s="144"/>
      <c r="H11" s="144"/>
      <c r="I11" s="144"/>
      <c r="J11" s="173"/>
      <c r="K11" s="173"/>
      <c r="L11" s="173"/>
      <c r="M11" s="173"/>
      <c r="N11" s="173"/>
      <c r="O11" s="173"/>
      <c r="P11" s="173"/>
      <c r="Q11" s="173"/>
      <c r="R11" s="173"/>
      <c r="S11" s="174"/>
      <c r="T11" s="144"/>
      <c r="U11" s="144"/>
      <c r="V11" s="144"/>
      <c r="W11" s="144"/>
      <c r="X11" s="144"/>
    </row>
    <row r="12" spans="1:24" ht="52.5" customHeight="1">
      <c r="A12" s="155"/>
      <c r="B12" s="156"/>
      <c r="C12" s="157"/>
      <c r="D12" s="155"/>
      <c r="E12" s="156"/>
      <c r="F12" s="157"/>
      <c r="G12" s="144"/>
      <c r="H12" s="144"/>
      <c r="I12" s="144"/>
      <c r="J12" s="173"/>
      <c r="K12" s="173"/>
      <c r="L12" s="173"/>
      <c r="M12" s="173"/>
      <c r="N12" s="173"/>
      <c r="O12" s="173"/>
      <c r="P12" s="173"/>
      <c r="Q12" s="173"/>
      <c r="R12" s="173"/>
      <c r="S12" s="174"/>
      <c r="T12" s="144"/>
      <c r="U12" s="144"/>
      <c r="V12" s="144"/>
      <c r="W12" s="144"/>
      <c r="X12" s="144"/>
    </row>
    <row r="13" spans="1:24" ht="32.25" customHeight="1">
      <c r="A13" s="82" t="s">
        <v>82</v>
      </c>
      <c r="B13" s="82"/>
      <c r="C13" s="82"/>
      <c r="D13" s="149" t="s">
        <v>83</v>
      </c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1"/>
    </row>
    <row r="14" spans="1:24" ht="35.25" customHeight="1">
      <c r="A14" s="82" t="s">
        <v>84</v>
      </c>
      <c r="B14" s="82"/>
      <c r="C14" s="82"/>
      <c r="D14" s="143"/>
      <c r="E14" s="143"/>
      <c r="F14" s="143"/>
      <c r="G14" s="143"/>
      <c r="H14" s="143"/>
      <c r="I14" s="82" t="s">
        <v>85</v>
      </c>
      <c r="J14" s="82"/>
      <c r="K14" s="82"/>
      <c r="L14" s="143"/>
      <c r="M14" s="143"/>
      <c r="N14" s="143"/>
      <c r="O14" s="143"/>
      <c r="P14" s="143"/>
      <c r="Q14" s="143"/>
      <c r="R14" s="82" t="s">
        <v>86</v>
      </c>
      <c r="S14" s="82"/>
      <c r="T14" s="82"/>
      <c r="U14" s="143"/>
      <c r="V14" s="143"/>
      <c r="W14" s="143"/>
      <c r="X14" s="143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 t="s">
        <v>87</v>
      </c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</sheetData>
  <mergeCells count="57">
    <mergeCell ref="A14:C14"/>
    <mergeCell ref="D14:H14"/>
    <mergeCell ref="I14:K14"/>
    <mergeCell ref="L14:Q14"/>
    <mergeCell ref="R14:T14"/>
    <mergeCell ref="U14:X14"/>
    <mergeCell ref="G12:I12"/>
    <mergeCell ref="J12:S12"/>
    <mergeCell ref="T12:U12"/>
    <mergeCell ref="V12:X12"/>
    <mergeCell ref="A13:C13"/>
    <mergeCell ref="D13:X13"/>
    <mergeCell ref="A10:C12"/>
    <mergeCell ref="D10:F12"/>
    <mergeCell ref="G10:I10"/>
    <mergeCell ref="J10:S10"/>
    <mergeCell ref="T10:U10"/>
    <mergeCell ref="V10:X10"/>
    <mergeCell ref="G11:I11"/>
    <mergeCell ref="J11:S11"/>
    <mergeCell ref="T11:U11"/>
    <mergeCell ref="V11:X11"/>
    <mergeCell ref="V9:X9"/>
    <mergeCell ref="A7:C7"/>
    <mergeCell ref="D7:F7"/>
    <mergeCell ref="G7:I7"/>
    <mergeCell ref="J7:R7"/>
    <mergeCell ref="S7:X7"/>
    <mergeCell ref="A8:X8"/>
    <mergeCell ref="A9:C9"/>
    <mergeCell ref="D9:F9"/>
    <mergeCell ref="G9:I9"/>
    <mergeCell ref="J9:S9"/>
    <mergeCell ref="T9:U9"/>
    <mergeCell ref="S4:U4"/>
    <mergeCell ref="V4:X4"/>
    <mergeCell ref="A5:X5"/>
    <mergeCell ref="A6:C6"/>
    <mergeCell ref="D6:F6"/>
    <mergeCell ref="G6:I6"/>
    <mergeCell ref="J6:R6"/>
    <mergeCell ref="S6:X6"/>
    <mergeCell ref="A4:C4"/>
    <mergeCell ref="D4:F4"/>
    <mergeCell ref="G4:I4"/>
    <mergeCell ref="J4:L4"/>
    <mergeCell ref="M4:O4"/>
    <mergeCell ref="P4:R4"/>
    <mergeCell ref="A2:X2"/>
    <mergeCell ref="A3:C3"/>
    <mergeCell ref="D3:F3"/>
    <mergeCell ref="G3:I3"/>
    <mergeCell ref="J3:L3"/>
    <mergeCell ref="M3:O3"/>
    <mergeCell ref="P3:R3"/>
    <mergeCell ref="S3:U3"/>
    <mergeCell ref="V3:X3"/>
  </mergeCells>
  <phoneticPr fontId="2" type="noConversion"/>
  <hyperlinks>
    <hyperlink ref="X1" location="DQTP!A1" display="返回"/>
  </hyperlinks>
  <pageMargins left="0.47244094488188981" right="0.47244094488188981" top="0.98425196850393704" bottom="0.98425196850393704" header="0.31496062992125984" footer="0.31496062992125984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X53"/>
  <sheetViews>
    <sheetView workbookViewId="0">
      <selection activeCell="G6" sqref="A6:X36"/>
    </sheetView>
  </sheetViews>
  <sheetFormatPr defaultRowHeight="13.5"/>
  <cols>
    <col min="1" max="24" width="3.625" customWidth="1"/>
  </cols>
  <sheetData>
    <row r="1" spans="1:24" ht="49.5" customHeight="1">
      <c r="X1" s="18" t="s">
        <v>145</v>
      </c>
    </row>
    <row r="2" spans="1:24" ht="33" customHeight="1">
      <c r="A2" s="84" t="s">
        <v>18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24" ht="40.5" customHeight="1">
      <c r="A3" s="148" t="s">
        <v>19</v>
      </c>
      <c r="B3" s="148"/>
      <c r="C3" s="148"/>
      <c r="D3" s="165"/>
      <c r="E3" s="165"/>
      <c r="F3" s="165"/>
      <c r="G3" s="148" t="s">
        <v>20</v>
      </c>
      <c r="H3" s="148"/>
      <c r="I3" s="148"/>
      <c r="J3" s="201"/>
      <c r="K3" s="202"/>
      <c r="L3" s="203"/>
      <c r="M3" s="148" t="s">
        <v>21</v>
      </c>
      <c r="N3" s="148"/>
      <c r="O3" s="148"/>
      <c r="P3" s="164"/>
      <c r="Q3" s="165"/>
      <c r="R3" s="165"/>
      <c r="S3" s="148" t="s">
        <v>0</v>
      </c>
      <c r="T3" s="148"/>
      <c r="U3" s="148"/>
      <c r="V3" s="165" t="s">
        <v>25</v>
      </c>
      <c r="W3" s="165"/>
      <c r="X3" s="165"/>
    </row>
    <row r="4" spans="1:24" ht="40.5" customHeight="1">
      <c r="A4" s="148" t="s">
        <v>22</v>
      </c>
      <c r="B4" s="148"/>
      <c r="C4" s="148"/>
      <c r="D4" s="165"/>
      <c r="E4" s="165"/>
      <c r="F4" s="165"/>
      <c r="G4" s="148" t="s">
        <v>23</v>
      </c>
      <c r="H4" s="148"/>
      <c r="I4" s="148"/>
      <c r="J4" s="165"/>
      <c r="K4" s="165"/>
      <c r="L4" s="165"/>
      <c r="M4" s="148" t="s">
        <v>24</v>
      </c>
      <c r="N4" s="148"/>
      <c r="O4" s="148"/>
      <c r="P4" s="164"/>
      <c r="Q4" s="165"/>
      <c r="R4" s="165"/>
      <c r="S4" s="148" t="s">
        <v>1</v>
      </c>
      <c r="T4" s="148"/>
      <c r="U4" s="148"/>
      <c r="V4" s="164"/>
      <c r="W4" s="165"/>
      <c r="X4" s="165"/>
    </row>
    <row r="5" spans="1:24" ht="30.75" customHeight="1">
      <c r="A5" s="158" t="s">
        <v>26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0"/>
    </row>
    <row r="6" spans="1:24" s="2" customFormat="1" ht="30" customHeight="1">
      <c r="A6" s="82" t="s">
        <v>27</v>
      </c>
      <c r="B6" s="82"/>
      <c r="C6" s="82"/>
      <c r="D6" s="82" t="s">
        <v>28</v>
      </c>
      <c r="E6" s="82"/>
      <c r="F6" s="82"/>
      <c r="G6" s="82" t="s">
        <v>29</v>
      </c>
      <c r="H6" s="82"/>
      <c r="I6" s="82"/>
      <c r="J6" s="166" t="s">
        <v>30</v>
      </c>
      <c r="K6" s="167"/>
      <c r="L6" s="167"/>
      <c r="M6" s="167"/>
      <c r="N6" s="167"/>
      <c r="O6" s="167"/>
      <c r="P6" s="167"/>
      <c r="Q6" s="167"/>
      <c r="R6" s="168"/>
      <c r="S6" s="166" t="s">
        <v>31</v>
      </c>
      <c r="T6" s="167"/>
      <c r="U6" s="167"/>
      <c r="V6" s="167"/>
      <c r="W6" s="167"/>
      <c r="X6" s="168"/>
    </row>
    <row r="7" spans="1:24" ht="114" customHeight="1">
      <c r="A7" s="144" t="s">
        <v>98</v>
      </c>
      <c r="B7" s="144"/>
      <c r="C7" s="144"/>
      <c r="D7" s="172" t="s">
        <v>99</v>
      </c>
      <c r="E7" s="173"/>
      <c r="F7" s="174"/>
      <c r="G7" s="144" t="s">
        <v>32</v>
      </c>
      <c r="H7" s="144"/>
      <c r="I7" s="144"/>
      <c r="J7" s="145" t="s">
        <v>147</v>
      </c>
      <c r="K7" s="146"/>
      <c r="L7" s="146"/>
      <c r="M7" s="146"/>
      <c r="N7" s="146"/>
      <c r="O7" s="146"/>
      <c r="P7" s="146"/>
      <c r="Q7" s="146"/>
      <c r="R7" s="147"/>
      <c r="S7" s="145" t="s">
        <v>100</v>
      </c>
      <c r="T7" s="146"/>
      <c r="U7" s="146"/>
      <c r="V7" s="146"/>
      <c r="W7" s="146"/>
      <c r="X7" s="147"/>
    </row>
    <row r="8" spans="1:24" ht="30" customHeight="1">
      <c r="A8" s="158" t="s">
        <v>33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60"/>
    </row>
    <row r="9" spans="1:24" ht="34.5" customHeight="1">
      <c r="A9" s="82" t="s">
        <v>34</v>
      </c>
      <c r="B9" s="82"/>
      <c r="C9" s="82"/>
      <c r="D9" s="82" t="s">
        <v>101</v>
      </c>
      <c r="E9" s="82"/>
      <c r="F9" s="82"/>
      <c r="G9" s="92" t="s">
        <v>36</v>
      </c>
      <c r="H9" s="92"/>
      <c r="I9" s="161" t="s">
        <v>37</v>
      </c>
      <c r="J9" s="162"/>
      <c r="K9" s="162"/>
      <c r="L9" s="162"/>
      <c r="M9" s="162"/>
      <c r="N9" s="162"/>
      <c r="O9" s="162"/>
      <c r="P9" s="162"/>
      <c r="Q9" s="162"/>
      <c r="R9" s="163"/>
      <c r="S9" s="82" t="s">
        <v>38</v>
      </c>
      <c r="T9" s="82"/>
      <c r="U9" s="82"/>
      <c r="V9" s="82" t="s">
        <v>39</v>
      </c>
      <c r="W9" s="82"/>
      <c r="X9" s="82"/>
    </row>
    <row r="10" spans="1:24" ht="64.5" customHeight="1">
      <c r="A10" s="152"/>
      <c r="B10" s="153"/>
      <c r="C10" s="154"/>
      <c r="D10" s="152" t="s">
        <v>25</v>
      </c>
      <c r="E10" s="153"/>
      <c r="F10" s="154"/>
      <c r="G10" s="144" t="s">
        <v>40</v>
      </c>
      <c r="H10" s="144"/>
      <c r="I10" s="149"/>
      <c r="J10" s="150"/>
      <c r="K10" s="150"/>
      <c r="L10" s="150"/>
      <c r="M10" s="150"/>
      <c r="N10" s="150"/>
      <c r="O10" s="150"/>
      <c r="P10" s="150"/>
      <c r="Q10" s="150"/>
      <c r="R10" s="151"/>
      <c r="S10" s="144"/>
      <c r="T10" s="144"/>
      <c r="U10" s="144"/>
      <c r="V10" s="195"/>
      <c r="W10" s="196"/>
      <c r="X10" s="197"/>
    </row>
    <row r="11" spans="1:24" ht="64.5" customHeight="1">
      <c r="A11" s="152"/>
      <c r="B11" s="153"/>
      <c r="C11" s="154"/>
      <c r="D11" s="155"/>
      <c r="E11" s="156"/>
      <c r="F11" s="157"/>
      <c r="G11" s="144"/>
      <c r="H11" s="144"/>
      <c r="I11" s="149"/>
      <c r="J11" s="150"/>
      <c r="K11" s="150"/>
      <c r="L11" s="150"/>
      <c r="M11" s="150"/>
      <c r="N11" s="150"/>
      <c r="O11" s="150"/>
      <c r="P11" s="150"/>
      <c r="Q11" s="150"/>
      <c r="R11" s="151"/>
      <c r="S11" s="144"/>
      <c r="T11" s="144"/>
      <c r="U11" s="144"/>
      <c r="V11" s="195"/>
      <c r="W11" s="196"/>
      <c r="X11" s="197"/>
    </row>
    <row r="12" spans="1:24" ht="64.5" customHeight="1">
      <c r="A12" s="152"/>
      <c r="B12" s="153"/>
      <c r="C12" s="154"/>
      <c r="D12" s="198"/>
      <c r="E12" s="199"/>
      <c r="F12" s="200"/>
      <c r="G12" s="144"/>
      <c r="H12" s="144"/>
      <c r="I12" s="149"/>
      <c r="J12" s="150"/>
      <c r="K12" s="150"/>
      <c r="L12" s="150"/>
      <c r="M12" s="150"/>
      <c r="N12" s="150"/>
      <c r="O12" s="150"/>
      <c r="P12" s="150"/>
      <c r="Q12" s="150"/>
      <c r="R12" s="151"/>
      <c r="S12" s="144"/>
      <c r="T12" s="144"/>
      <c r="U12" s="144"/>
      <c r="V12" s="195"/>
      <c r="W12" s="196"/>
      <c r="X12" s="197"/>
    </row>
    <row r="13" spans="1:24" ht="35.25" customHeight="1">
      <c r="A13" s="82" t="s">
        <v>42</v>
      </c>
      <c r="B13" s="82"/>
      <c r="C13" s="82"/>
      <c r="D13" s="149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1"/>
    </row>
    <row r="14" spans="1:24" ht="35.25" customHeight="1">
      <c r="A14" s="82" t="s">
        <v>44</v>
      </c>
      <c r="B14" s="82"/>
      <c r="C14" s="82"/>
      <c r="D14" s="143"/>
      <c r="E14" s="143"/>
      <c r="F14" s="143"/>
      <c r="G14" s="143"/>
      <c r="H14" s="143"/>
      <c r="I14" s="82" t="s">
        <v>85</v>
      </c>
      <c r="J14" s="82"/>
      <c r="K14" s="82"/>
      <c r="L14" s="143"/>
      <c r="M14" s="143"/>
      <c r="N14" s="143"/>
      <c r="O14" s="143"/>
      <c r="P14" s="143"/>
      <c r="Q14" s="143"/>
      <c r="R14" s="82" t="s">
        <v>45</v>
      </c>
      <c r="S14" s="82"/>
      <c r="T14" s="82"/>
      <c r="U14" s="143"/>
      <c r="V14" s="143"/>
      <c r="W14" s="143"/>
      <c r="X14" s="143"/>
    </row>
    <row r="15" spans="1: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 t="s">
        <v>46</v>
      </c>
      <c r="U15" s="1"/>
      <c r="V15" s="1"/>
      <c r="W15" s="1"/>
      <c r="X15" s="1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</sheetData>
  <mergeCells count="59">
    <mergeCell ref="A2:X2"/>
    <mergeCell ref="A3:C3"/>
    <mergeCell ref="D3:F3"/>
    <mergeCell ref="G3:I3"/>
    <mergeCell ref="J3:L3"/>
    <mergeCell ref="M3:O3"/>
    <mergeCell ref="P3:R3"/>
    <mergeCell ref="S3:U3"/>
    <mergeCell ref="V3:X3"/>
    <mergeCell ref="S4:U4"/>
    <mergeCell ref="V4:X4"/>
    <mergeCell ref="A5:X5"/>
    <mergeCell ref="A6:C6"/>
    <mergeCell ref="D6:F6"/>
    <mergeCell ref="G6:I6"/>
    <mergeCell ref="J6:R6"/>
    <mergeCell ref="S6:X6"/>
    <mergeCell ref="A4:C4"/>
    <mergeCell ref="D4:F4"/>
    <mergeCell ref="G4:I4"/>
    <mergeCell ref="J4:L4"/>
    <mergeCell ref="M4:O4"/>
    <mergeCell ref="P4:R4"/>
    <mergeCell ref="V9:X9"/>
    <mergeCell ref="A7:C7"/>
    <mergeCell ref="D7:F7"/>
    <mergeCell ref="G7:I7"/>
    <mergeCell ref="J7:R7"/>
    <mergeCell ref="S7:X7"/>
    <mergeCell ref="A8:X8"/>
    <mergeCell ref="A9:C9"/>
    <mergeCell ref="D9:F9"/>
    <mergeCell ref="G9:H9"/>
    <mergeCell ref="I9:R9"/>
    <mergeCell ref="S9:U9"/>
    <mergeCell ref="V10:X10"/>
    <mergeCell ref="A11:C11"/>
    <mergeCell ref="G11:H11"/>
    <mergeCell ref="I11:R11"/>
    <mergeCell ref="S11:U11"/>
    <mergeCell ref="A10:C10"/>
    <mergeCell ref="D10:F12"/>
    <mergeCell ref="G10:H10"/>
    <mergeCell ref="I10:R10"/>
    <mergeCell ref="S10:U10"/>
    <mergeCell ref="V11:X11"/>
    <mergeCell ref="A12:C12"/>
    <mergeCell ref="G12:H12"/>
    <mergeCell ref="I12:R12"/>
    <mergeCell ref="S12:U12"/>
    <mergeCell ref="V12:X12"/>
    <mergeCell ref="A13:C13"/>
    <mergeCell ref="D13:X13"/>
    <mergeCell ref="A14:C14"/>
    <mergeCell ref="D14:H14"/>
    <mergeCell ref="I14:K14"/>
    <mergeCell ref="L14:Q14"/>
    <mergeCell ref="R14:T14"/>
    <mergeCell ref="U14:X14"/>
  </mergeCells>
  <phoneticPr fontId="2" type="noConversion"/>
  <hyperlinks>
    <hyperlink ref="X1" location="DQTP!A1" display="返回"/>
  </hyperlinks>
  <pageMargins left="0.70866141732283461" right="0.70866141732283461" top="0.74803149606299213" bottom="0.74803149606299213" header="0.31496062992125984" footer="0.31496062992125984"/>
  <pageSetup paperSize="9" orientation="portrait" horizontalDpi="200" verticalDpi="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activeCell="G6" sqref="A6:Q36"/>
    </sheetView>
  </sheetViews>
  <sheetFormatPr defaultColWidth="9" defaultRowHeight="14.25"/>
  <cols>
    <col min="1" max="1" width="9.25" style="6" customWidth="1"/>
    <col min="2" max="2" width="2" style="6" hidden="1" customWidth="1"/>
    <col min="3" max="3" width="4.625" style="6" customWidth="1"/>
    <col min="4" max="4" width="7.375" style="6" customWidth="1"/>
    <col min="5" max="5" width="3.75" style="6" customWidth="1"/>
    <col min="6" max="6" width="5.375" style="6" customWidth="1"/>
    <col min="7" max="8" width="4.5" style="6" customWidth="1"/>
    <col min="9" max="9" width="2.25" style="6" customWidth="1"/>
    <col min="10" max="10" width="1.375" style="6" customWidth="1"/>
    <col min="11" max="11" width="4.75" style="6" customWidth="1"/>
    <col min="12" max="12" width="4.5" style="6" customWidth="1"/>
    <col min="13" max="13" width="4.375" style="6" customWidth="1"/>
    <col min="14" max="14" width="1.75" style="6" customWidth="1"/>
    <col min="15" max="15" width="5" style="6" customWidth="1"/>
    <col min="16" max="16" width="9.125" style="6" customWidth="1"/>
    <col min="17" max="17" width="5.125" style="6" customWidth="1"/>
    <col min="18" max="16384" width="9" style="6"/>
  </cols>
  <sheetData>
    <row r="1" spans="1:18" ht="55.5" customHeight="1">
      <c r="A1" s="3" t="s">
        <v>102</v>
      </c>
      <c r="B1" s="4"/>
      <c r="C1" s="4"/>
      <c r="D1" s="4"/>
      <c r="E1" s="4"/>
      <c r="F1" s="4"/>
      <c r="G1" s="4"/>
      <c r="H1" s="240"/>
      <c r="I1" s="240"/>
      <c r="J1" s="5"/>
      <c r="K1" s="5"/>
      <c r="L1" s="5"/>
      <c r="M1" s="5"/>
      <c r="N1" s="5"/>
      <c r="O1" s="5"/>
      <c r="P1" s="5"/>
      <c r="Q1" s="18" t="s">
        <v>145</v>
      </c>
    </row>
    <row r="2" spans="1:18" ht="27" customHeight="1">
      <c r="A2" s="241" t="s">
        <v>103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18" ht="36.75" customHeight="1">
      <c r="A3" s="8" t="s">
        <v>104</v>
      </c>
      <c r="B3" s="7"/>
      <c r="C3" s="242" t="s">
        <v>105</v>
      </c>
      <c r="D3" s="243"/>
      <c r="E3" s="244" t="s">
        <v>106</v>
      </c>
      <c r="F3" s="244"/>
      <c r="G3" s="242" t="s">
        <v>107</v>
      </c>
      <c r="H3" s="242"/>
      <c r="I3" s="242"/>
      <c r="J3" s="242"/>
      <c r="K3" s="245" t="s">
        <v>108</v>
      </c>
      <c r="L3" s="246"/>
      <c r="M3" s="247" t="s">
        <v>109</v>
      </c>
      <c r="N3" s="248"/>
      <c r="O3" s="249"/>
      <c r="P3" s="8" t="s">
        <v>110</v>
      </c>
      <c r="Q3" s="9" t="s">
        <v>111</v>
      </c>
    </row>
    <row r="4" spans="1:18" ht="36.75" customHeight="1">
      <c r="A4" s="8" t="s">
        <v>112</v>
      </c>
      <c r="B4" s="7"/>
      <c r="C4" s="242" t="s">
        <v>113</v>
      </c>
      <c r="D4" s="243"/>
      <c r="E4" s="244" t="s">
        <v>114</v>
      </c>
      <c r="F4" s="244"/>
      <c r="G4" s="242" t="s">
        <v>115</v>
      </c>
      <c r="H4" s="242"/>
      <c r="I4" s="242"/>
      <c r="J4" s="242"/>
      <c r="K4" s="244" t="s">
        <v>116</v>
      </c>
      <c r="L4" s="244"/>
      <c r="M4" s="250">
        <v>43948</v>
      </c>
      <c r="N4" s="251"/>
      <c r="O4" s="252"/>
      <c r="P4" s="8" t="s">
        <v>117</v>
      </c>
      <c r="Q4" s="10" t="s">
        <v>111</v>
      </c>
    </row>
    <row r="5" spans="1:18" ht="22.5" customHeight="1">
      <c r="A5" s="237" t="s">
        <v>118</v>
      </c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9"/>
    </row>
    <row r="6" spans="1:18" ht="27" customHeight="1">
      <c r="A6" s="11" t="s">
        <v>119</v>
      </c>
      <c r="B6" s="231" t="s">
        <v>120</v>
      </c>
      <c r="C6" s="231"/>
      <c r="D6" s="231"/>
      <c r="E6" s="231" t="s">
        <v>121</v>
      </c>
      <c r="F6" s="231"/>
      <c r="G6" s="231" t="s">
        <v>122</v>
      </c>
      <c r="H6" s="231"/>
      <c r="I6" s="231"/>
      <c r="J6" s="231"/>
      <c r="K6" s="231"/>
      <c r="L6" s="231"/>
      <c r="M6" s="231"/>
      <c r="N6" s="231" t="s">
        <v>123</v>
      </c>
      <c r="O6" s="231"/>
      <c r="P6" s="231"/>
      <c r="Q6" s="231"/>
    </row>
    <row r="7" spans="1:18" ht="142.5" customHeight="1">
      <c r="A7" s="15" t="s">
        <v>139</v>
      </c>
      <c r="B7" s="15"/>
      <c r="C7" s="232" t="s">
        <v>140</v>
      </c>
      <c r="D7" s="233"/>
      <c r="E7" s="232" t="s">
        <v>141</v>
      </c>
      <c r="F7" s="233"/>
      <c r="G7" s="234" t="s">
        <v>16</v>
      </c>
      <c r="H7" s="235"/>
      <c r="I7" s="235"/>
      <c r="J7" s="235"/>
      <c r="K7" s="235"/>
      <c r="L7" s="235"/>
      <c r="M7" s="236"/>
      <c r="N7" s="234" t="s">
        <v>142</v>
      </c>
      <c r="O7" s="235"/>
      <c r="P7" s="235"/>
      <c r="Q7" s="236"/>
    </row>
    <row r="8" spans="1:18" ht="20.25" customHeight="1">
      <c r="A8" s="219" t="s">
        <v>124</v>
      </c>
      <c r="B8" s="220"/>
      <c r="C8" s="220"/>
      <c r="D8" s="220"/>
      <c r="E8" s="220"/>
      <c r="F8" s="220"/>
      <c r="G8" s="220"/>
      <c r="H8" s="220"/>
      <c r="I8" s="220"/>
      <c r="J8" s="220"/>
      <c r="K8" s="220"/>
      <c r="L8" s="220"/>
      <c r="M8" s="220"/>
      <c r="N8" s="220"/>
      <c r="O8" s="220"/>
      <c r="P8" s="220"/>
      <c r="Q8" s="221"/>
      <c r="R8" s="12"/>
    </row>
    <row r="9" spans="1:18" ht="54.75" customHeight="1">
      <c r="A9" s="222" t="s">
        <v>125</v>
      </c>
      <c r="B9" s="222"/>
      <c r="C9" s="222"/>
      <c r="D9" s="222" t="s">
        <v>126</v>
      </c>
      <c r="E9" s="222"/>
      <c r="F9" s="13" t="s">
        <v>127</v>
      </c>
      <c r="G9" s="222" t="s">
        <v>128</v>
      </c>
      <c r="H9" s="222"/>
      <c r="I9" s="222"/>
      <c r="J9" s="222"/>
      <c r="K9" s="222"/>
      <c r="L9" s="222"/>
      <c r="M9" s="222"/>
      <c r="N9" s="222"/>
      <c r="O9" s="222"/>
      <c r="P9" s="13" t="s">
        <v>129</v>
      </c>
      <c r="Q9" s="13" t="s">
        <v>130</v>
      </c>
    </row>
    <row r="10" spans="1:18" ht="63" customHeight="1">
      <c r="A10" s="223"/>
      <c r="B10" s="224"/>
      <c r="C10" s="225"/>
      <c r="D10" s="229"/>
      <c r="E10" s="229"/>
      <c r="F10" s="15" t="s">
        <v>131</v>
      </c>
      <c r="G10" s="230"/>
      <c r="H10" s="230"/>
      <c r="I10" s="230"/>
      <c r="J10" s="230"/>
      <c r="K10" s="230"/>
      <c r="L10" s="230"/>
      <c r="M10" s="230"/>
      <c r="N10" s="230"/>
      <c r="O10" s="230"/>
      <c r="P10" s="15" t="s">
        <v>132</v>
      </c>
      <c r="Q10" s="14"/>
    </row>
    <row r="11" spans="1:18" ht="63" customHeight="1">
      <c r="A11" s="226"/>
      <c r="B11" s="227"/>
      <c r="C11" s="228"/>
      <c r="D11" s="229"/>
      <c r="E11" s="229"/>
      <c r="F11" s="15" t="s">
        <v>41</v>
      </c>
      <c r="G11" s="230"/>
      <c r="H11" s="230"/>
      <c r="I11" s="230"/>
      <c r="J11" s="230"/>
      <c r="K11" s="230"/>
      <c r="L11" s="230"/>
      <c r="M11" s="230"/>
      <c r="N11" s="230"/>
      <c r="O11" s="230"/>
      <c r="P11" s="15" t="s">
        <v>132</v>
      </c>
      <c r="Q11" s="16"/>
    </row>
    <row r="12" spans="1:18" ht="63" customHeight="1">
      <c r="A12" s="226"/>
      <c r="B12" s="227"/>
      <c r="C12" s="228"/>
      <c r="D12" s="229"/>
      <c r="E12" s="229"/>
      <c r="F12" s="15" t="s">
        <v>88</v>
      </c>
      <c r="G12" s="230"/>
      <c r="H12" s="230"/>
      <c r="I12" s="230"/>
      <c r="J12" s="230"/>
      <c r="K12" s="230"/>
      <c r="L12" s="230"/>
      <c r="M12" s="230"/>
      <c r="N12" s="230"/>
      <c r="O12" s="230"/>
      <c r="P12" s="15" t="s">
        <v>132</v>
      </c>
      <c r="Q12" s="16"/>
    </row>
    <row r="13" spans="1:18" ht="32.25" customHeight="1">
      <c r="A13" s="206" t="s">
        <v>133</v>
      </c>
      <c r="B13" s="206"/>
      <c r="C13" s="206"/>
      <c r="D13" s="207" t="s">
        <v>134</v>
      </c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8"/>
    </row>
    <row r="14" spans="1:18" ht="29.25" customHeight="1">
      <c r="A14" s="209" t="s">
        <v>135</v>
      </c>
      <c r="B14" s="210"/>
      <c r="C14" s="210"/>
      <c r="D14" s="211"/>
      <c r="E14" s="211"/>
      <c r="F14" s="211"/>
      <c r="G14" s="212" t="s">
        <v>136</v>
      </c>
      <c r="H14" s="212"/>
      <c r="I14" s="213"/>
      <c r="J14" s="214"/>
      <c r="K14" s="214"/>
      <c r="L14" s="215"/>
      <c r="M14" s="216" t="s">
        <v>137</v>
      </c>
      <c r="N14" s="217"/>
      <c r="O14" s="217"/>
      <c r="P14" s="218"/>
      <c r="Q14" s="218"/>
    </row>
    <row r="15" spans="1:18">
      <c r="O15" s="204" t="s">
        <v>138</v>
      </c>
      <c r="P15" s="205"/>
      <c r="Q15" s="205"/>
    </row>
  </sheetData>
  <mergeCells count="39">
    <mergeCell ref="A5:Q5"/>
    <mergeCell ref="H1:I1"/>
    <mergeCell ref="A2:Q2"/>
    <mergeCell ref="C3:D3"/>
    <mergeCell ref="E3:F3"/>
    <mergeCell ref="G3:J3"/>
    <mergeCell ref="K3:L3"/>
    <mergeCell ref="M3:O3"/>
    <mergeCell ref="C4:D4"/>
    <mergeCell ref="E4:F4"/>
    <mergeCell ref="G4:J4"/>
    <mergeCell ref="K4:L4"/>
    <mergeCell ref="M4:O4"/>
    <mergeCell ref="B6:D6"/>
    <mergeCell ref="E6:F6"/>
    <mergeCell ref="G6:M6"/>
    <mergeCell ref="N6:Q6"/>
    <mergeCell ref="C7:D7"/>
    <mergeCell ref="E7:F7"/>
    <mergeCell ref="G7:M7"/>
    <mergeCell ref="N7:Q7"/>
    <mergeCell ref="A8:Q8"/>
    <mergeCell ref="A9:C9"/>
    <mergeCell ref="D9:E9"/>
    <mergeCell ref="G9:O9"/>
    <mergeCell ref="A10:C12"/>
    <mergeCell ref="D10:E12"/>
    <mergeCell ref="G10:O10"/>
    <mergeCell ref="G11:O11"/>
    <mergeCell ref="G12:O12"/>
    <mergeCell ref="O15:Q15"/>
    <mergeCell ref="A13:C13"/>
    <mergeCell ref="D13:Q13"/>
    <mergeCell ref="A14:C14"/>
    <mergeCell ref="D14:F14"/>
    <mergeCell ref="G14:H14"/>
    <mergeCell ref="I14:L14"/>
    <mergeCell ref="M14:O14"/>
    <mergeCell ref="P14:Q14"/>
  </mergeCells>
  <phoneticPr fontId="2" type="noConversion"/>
  <hyperlinks>
    <hyperlink ref="Q1" location="DQTP!A1" display="返回"/>
  </hyperlinks>
  <pageMargins left="0.74803149606299213" right="0.47244094488188981" top="0.51181102362204722" bottom="0.55118110236220474" header="0.51181102362204722" footer="0.51181102362204722"/>
  <pageSetup paperSize="9" orientation="portrait" verticalDpi="2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4"/>
  <dimension ref="A1:X54"/>
  <sheetViews>
    <sheetView workbookViewId="0">
      <selection activeCell="AC10" sqref="AC10"/>
    </sheetView>
  </sheetViews>
  <sheetFormatPr defaultRowHeight="13.5"/>
  <cols>
    <col min="1" max="24" width="3.625" customWidth="1"/>
  </cols>
  <sheetData>
    <row r="1" spans="1:24" ht="49.5" customHeight="1">
      <c r="X1" s="18" t="s">
        <v>145</v>
      </c>
    </row>
    <row r="2" spans="1:24" ht="33" customHeight="1">
      <c r="A2" s="84" t="s">
        <v>18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24" ht="40.5" customHeight="1">
      <c r="A3" s="148" t="s">
        <v>19</v>
      </c>
      <c r="B3" s="148"/>
      <c r="C3" s="148"/>
      <c r="D3" s="165"/>
      <c r="E3" s="165"/>
      <c r="F3" s="165"/>
      <c r="G3" s="148" t="s">
        <v>20</v>
      </c>
      <c r="H3" s="148"/>
      <c r="I3" s="148"/>
      <c r="J3" s="165"/>
      <c r="K3" s="165"/>
      <c r="L3" s="165"/>
      <c r="M3" s="148" t="s">
        <v>21</v>
      </c>
      <c r="N3" s="148"/>
      <c r="O3" s="148"/>
      <c r="P3" s="164"/>
      <c r="Q3" s="165"/>
      <c r="R3" s="165"/>
      <c r="S3" s="148" t="s">
        <v>0</v>
      </c>
      <c r="T3" s="148"/>
      <c r="U3" s="148"/>
      <c r="V3" s="165" t="s">
        <v>25</v>
      </c>
      <c r="W3" s="165"/>
      <c r="X3" s="165"/>
    </row>
    <row r="4" spans="1:24" ht="40.5" customHeight="1">
      <c r="A4" s="148" t="s">
        <v>22</v>
      </c>
      <c r="B4" s="148"/>
      <c r="C4" s="148"/>
      <c r="D4" s="165"/>
      <c r="E4" s="165"/>
      <c r="F4" s="165"/>
      <c r="G4" s="148" t="s">
        <v>23</v>
      </c>
      <c r="H4" s="148"/>
      <c r="I4" s="148"/>
      <c r="J4" s="165"/>
      <c r="K4" s="165"/>
      <c r="L4" s="165"/>
      <c r="M4" s="148" t="s">
        <v>24</v>
      </c>
      <c r="N4" s="148"/>
      <c r="O4" s="148"/>
      <c r="P4" s="164"/>
      <c r="Q4" s="165"/>
      <c r="R4" s="165"/>
      <c r="S4" s="148" t="s">
        <v>1</v>
      </c>
      <c r="T4" s="148"/>
      <c r="U4" s="148"/>
      <c r="V4" s="164" t="s">
        <v>25</v>
      </c>
      <c r="W4" s="165"/>
      <c r="X4" s="165"/>
    </row>
    <row r="5" spans="1:24" ht="30.75" customHeight="1">
      <c r="A5" s="158" t="s">
        <v>26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0"/>
    </row>
    <row r="6" spans="1:24" s="2" customFormat="1" ht="30" customHeight="1">
      <c r="A6" s="82" t="s">
        <v>27</v>
      </c>
      <c r="B6" s="82"/>
      <c r="C6" s="82"/>
      <c r="D6" s="82" t="s">
        <v>28</v>
      </c>
      <c r="E6" s="82"/>
      <c r="F6" s="82"/>
      <c r="G6" s="82" t="s">
        <v>29</v>
      </c>
      <c r="H6" s="82"/>
      <c r="I6" s="82"/>
      <c r="J6" s="166" t="s">
        <v>30</v>
      </c>
      <c r="K6" s="167"/>
      <c r="L6" s="167"/>
      <c r="M6" s="167"/>
      <c r="N6" s="167"/>
      <c r="O6" s="167"/>
      <c r="P6" s="167"/>
      <c r="Q6" s="167"/>
      <c r="R6" s="168"/>
      <c r="S6" s="166" t="s">
        <v>31</v>
      </c>
      <c r="T6" s="167"/>
      <c r="U6" s="167"/>
      <c r="V6" s="167"/>
      <c r="W6" s="167"/>
      <c r="X6" s="168"/>
    </row>
    <row r="7" spans="1:24" ht="138.75" customHeight="1">
      <c r="A7" s="172" t="s">
        <v>89</v>
      </c>
      <c r="B7" s="173"/>
      <c r="C7" s="174"/>
      <c r="D7" s="172" t="s">
        <v>90</v>
      </c>
      <c r="E7" s="173"/>
      <c r="F7" s="174"/>
      <c r="G7" s="172" t="s">
        <v>91</v>
      </c>
      <c r="H7" s="173"/>
      <c r="I7" s="174"/>
      <c r="J7" s="145" t="s">
        <v>92</v>
      </c>
      <c r="K7" s="146"/>
      <c r="L7" s="146"/>
      <c r="M7" s="146"/>
      <c r="N7" s="146"/>
      <c r="O7" s="146"/>
      <c r="P7" s="146"/>
      <c r="Q7" s="146"/>
      <c r="R7" s="147"/>
      <c r="S7" s="145" t="s">
        <v>93</v>
      </c>
      <c r="T7" s="146"/>
      <c r="U7" s="146"/>
      <c r="V7" s="146"/>
      <c r="W7" s="146"/>
      <c r="X7" s="147"/>
    </row>
    <row r="8" spans="1:24" ht="30" customHeight="1">
      <c r="A8" s="158" t="s">
        <v>33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60"/>
    </row>
    <row r="9" spans="1:24" ht="34.5" customHeight="1">
      <c r="A9" s="82" t="s">
        <v>34</v>
      </c>
      <c r="B9" s="82"/>
      <c r="C9" s="82"/>
      <c r="D9" s="82" t="s">
        <v>35</v>
      </c>
      <c r="E9" s="82"/>
      <c r="F9" s="82"/>
      <c r="G9" s="92" t="s">
        <v>36</v>
      </c>
      <c r="H9" s="92"/>
      <c r="I9" s="161" t="s">
        <v>37</v>
      </c>
      <c r="J9" s="162"/>
      <c r="K9" s="162"/>
      <c r="L9" s="162"/>
      <c r="M9" s="162"/>
      <c r="N9" s="162"/>
      <c r="O9" s="162"/>
      <c r="P9" s="162"/>
      <c r="Q9" s="162"/>
      <c r="R9" s="163"/>
      <c r="S9" s="82" t="s">
        <v>38</v>
      </c>
      <c r="T9" s="82"/>
      <c r="U9" s="82"/>
      <c r="V9" s="82" t="s">
        <v>39</v>
      </c>
      <c r="W9" s="82"/>
      <c r="X9" s="82"/>
    </row>
    <row r="10" spans="1:24" ht="51" customHeight="1">
      <c r="A10" s="152"/>
      <c r="B10" s="153"/>
      <c r="C10" s="154"/>
      <c r="D10" s="152"/>
      <c r="E10" s="153"/>
      <c r="F10" s="154"/>
      <c r="G10" s="144"/>
      <c r="H10" s="144"/>
      <c r="I10" s="145"/>
      <c r="J10" s="146"/>
      <c r="K10" s="146"/>
      <c r="L10" s="146"/>
      <c r="M10" s="146"/>
      <c r="N10" s="146"/>
      <c r="O10" s="146"/>
      <c r="P10" s="146"/>
      <c r="Q10" s="146"/>
      <c r="R10" s="147"/>
      <c r="S10" s="144"/>
      <c r="T10" s="144"/>
      <c r="U10" s="144"/>
      <c r="V10" s="148"/>
      <c r="W10" s="148"/>
      <c r="X10" s="148"/>
    </row>
    <row r="11" spans="1:24" ht="51" customHeight="1">
      <c r="A11" s="155"/>
      <c r="B11" s="156"/>
      <c r="C11" s="157"/>
      <c r="D11" s="155"/>
      <c r="E11" s="156"/>
      <c r="F11" s="157"/>
      <c r="G11" s="144"/>
      <c r="H11" s="144"/>
      <c r="I11" s="145"/>
      <c r="J11" s="146"/>
      <c r="K11" s="146"/>
      <c r="L11" s="146"/>
      <c r="M11" s="146"/>
      <c r="N11" s="146"/>
      <c r="O11" s="146"/>
      <c r="P11" s="146"/>
      <c r="Q11" s="146"/>
      <c r="R11" s="147"/>
      <c r="S11" s="144"/>
      <c r="T11" s="144"/>
      <c r="U11" s="144"/>
      <c r="V11" s="148"/>
      <c r="W11" s="148"/>
      <c r="X11" s="148"/>
    </row>
    <row r="12" spans="1:24" ht="51" customHeight="1">
      <c r="A12" s="155"/>
      <c r="B12" s="156"/>
      <c r="C12" s="157"/>
      <c r="D12" s="155"/>
      <c r="E12" s="156"/>
      <c r="F12" s="157"/>
      <c r="G12" s="144"/>
      <c r="H12" s="144"/>
      <c r="I12" s="145"/>
      <c r="J12" s="146"/>
      <c r="K12" s="146"/>
      <c r="L12" s="146"/>
      <c r="M12" s="146"/>
      <c r="N12" s="146"/>
      <c r="O12" s="146"/>
      <c r="P12" s="146"/>
      <c r="Q12" s="146"/>
      <c r="R12" s="147"/>
      <c r="S12" s="144"/>
      <c r="T12" s="144"/>
      <c r="U12" s="144"/>
      <c r="V12" s="148"/>
      <c r="W12" s="148"/>
      <c r="X12" s="148"/>
    </row>
    <row r="13" spans="1:24" ht="51" customHeight="1">
      <c r="A13" s="155"/>
      <c r="B13" s="156"/>
      <c r="C13" s="157"/>
      <c r="D13" s="155"/>
      <c r="E13" s="156"/>
      <c r="F13" s="157"/>
      <c r="G13" s="144"/>
      <c r="H13" s="144"/>
      <c r="I13" s="145"/>
      <c r="J13" s="146"/>
      <c r="K13" s="146"/>
      <c r="L13" s="146"/>
      <c r="M13" s="146"/>
      <c r="N13" s="146"/>
      <c r="O13" s="146"/>
      <c r="P13" s="146"/>
      <c r="Q13" s="146"/>
      <c r="R13" s="147"/>
      <c r="S13" s="144"/>
      <c r="T13" s="144"/>
      <c r="U13" s="144"/>
      <c r="V13" s="148"/>
      <c r="W13" s="148"/>
      <c r="X13" s="148"/>
    </row>
    <row r="14" spans="1:24" ht="35.25" customHeight="1">
      <c r="A14" s="82" t="s">
        <v>42</v>
      </c>
      <c r="B14" s="82"/>
      <c r="C14" s="82"/>
      <c r="D14" s="149" t="s">
        <v>43</v>
      </c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1"/>
    </row>
    <row r="15" spans="1:24" ht="35.25" customHeight="1">
      <c r="A15" s="82" t="s">
        <v>44</v>
      </c>
      <c r="B15" s="82"/>
      <c r="C15" s="82"/>
      <c r="D15" s="143"/>
      <c r="E15" s="143"/>
      <c r="F15" s="143"/>
      <c r="G15" s="143"/>
      <c r="H15" s="143"/>
      <c r="I15" s="82" t="s">
        <v>15</v>
      </c>
      <c r="J15" s="82"/>
      <c r="K15" s="82"/>
      <c r="L15" s="143"/>
      <c r="M15" s="143"/>
      <c r="N15" s="143"/>
      <c r="O15" s="143"/>
      <c r="P15" s="143"/>
      <c r="Q15" s="143"/>
      <c r="R15" s="82" t="s">
        <v>45</v>
      </c>
      <c r="S15" s="82"/>
      <c r="T15" s="82"/>
      <c r="U15" s="143"/>
      <c r="V15" s="143"/>
      <c r="W15" s="143"/>
      <c r="X15" s="143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 t="s">
        <v>46</v>
      </c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</sheetData>
  <mergeCells count="61">
    <mergeCell ref="A14:C14"/>
    <mergeCell ref="D14:X14"/>
    <mergeCell ref="A15:C15"/>
    <mergeCell ref="D15:H15"/>
    <mergeCell ref="I15:K15"/>
    <mergeCell ref="L15:Q15"/>
    <mergeCell ref="R15:T15"/>
    <mergeCell ref="U15:X15"/>
    <mergeCell ref="V12:X12"/>
    <mergeCell ref="G13:H13"/>
    <mergeCell ref="I13:R13"/>
    <mergeCell ref="S13:U13"/>
    <mergeCell ref="V13:X13"/>
    <mergeCell ref="A10:C13"/>
    <mergeCell ref="D10:F13"/>
    <mergeCell ref="G10:H10"/>
    <mergeCell ref="I10:R10"/>
    <mergeCell ref="S10:U10"/>
    <mergeCell ref="G12:H12"/>
    <mergeCell ref="I12:R12"/>
    <mergeCell ref="S12:U12"/>
    <mergeCell ref="V10:X10"/>
    <mergeCell ref="G11:H11"/>
    <mergeCell ref="I11:R11"/>
    <mergeCell ref="S11:U11"/>
    <mergeCell ref="V11:X11"/>
    <mergeCell ref="V9:X9"/>
    <mergeCell ref="A7:C7"/>
    <mergeCell ref="D7:F7"/>
    <mergeCell ref="G7:I7"/>
    <mergeCell ref="J7:R7"/>
    <mergeCell ref="S7:X7"/>
    <mergeCell ref="A8:X8"/>
    <mergeCell ref="A9:C9"/>
    <mergeCell ref="D9:F9"/>
    <mergeCell ref="G9:H9"/>
    <mergeCell ref="I9:R9"/>
    <mergeCell ref="S9:U9"/>
    <mergeCell ref="S4:U4"/>
    <mergeCell ref="V4:X4"/>
    <mergeCell ref="A5:X5"/>
    <mergeCell ref="A6:C6"/>
    <mergeCell ref="D6:F6"/>
    <mergeCell ref="G6:I6"/>
    <mergeCell ref="J6:R6"/>
    <mergeCell ref="S6:X6"/>
    <mergeCell ref="A4:C4"/>
    <mergeCell ref="D4:F4"/>
    <mergeCell ref="G4:I4"/>
    <mergeCell ref="J4:L4"/>
    <mergeCell ref="M4:O4"/>
    <mergeCell ref="P4:R4"/>
    <mergeCell ref="A2:X2"/>
    <mergeCell ref="A3:C3"/>
    <mergeCell ref="D3:F3"/>
    <mergeCell ref="G3:I3"/>
    <mergeCell ref="J3:L3"/>
    <mergeCell ref="M3:O3"/>
    <mergeCell ref="P3:R3"/>
    <mergeCell ref="S3:U3"/>
    <mergeCell ref="V3:X3"/>
  </mergeCells>
  <phoneticPr fontId="2" type="noConversion"/>
  <hyperlinks>
    <hyperlink ref="X1" location="DQTP!A1" display="返回"/>
  </hyperlinks>
  <pageMargins left="0.70866141732283461" right="0.70866141732283461" top="0.74803149606299213" bottom="0.74803149606299213" header="0.31496062992125984" footer="0.31496062992125984"/>
  <pageSetup paperSize="9" orientation="portrait" horizontalDpi="200" verticalDpi="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5"/>
  <dimension ref="A1:X54"/>
  <sheetViews>
    <sheetView workbookViewId="0">
      <selection activeCell="L15" sqref="L15:Q15"/>
    </sheetView>
  </sheetViews>
  <sheetFormatPr defaultRowHeight="13.5"/>
  <cols>
    <col min="1" max="6" width="3.625" customWidth="1"/>
    <col min="7" max="7" width="4.375" customWidth="1"/>
    <col min="8" max="24" width="3.625" customWidth="1"/>
  </cols>
  <sheetData>
    <row r="1" spans="1:24" ht="49.5" customHeight="1">
      <c r="X1" s="18" t="s">
        <v>145</v>
      </c>
    </row>
    <row r="2" spans="1:24" ht="33" customHeight="1">
      <c r="A2" s="84" t="s">
        <v>18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</row>
    <row r="3" spans="1:24" ht="40.5" customHeight="1">
      <c r="A3" s="148" t="s">
        <v>19</v>
      </c>
      <c r="B3" s="148"/>
      <c r="C3" s="148"/>
      <c r="D3" s="165" t="s">
        <v>48</v>
      </c>
      <c r="E3" s="165"/>
      <c r="F3" s="165"/>
      <c r="G3" s="148" t="s">
        <v>20</v>
      </c>
      <c r="H3" s="148"/>
      <c r="I3" s="148"/>
      <c r="J3" s="165" t="s">
        <v>25</v>
      </c>
      <c r="K3" s="165"/>
      <c r="L3" s="165"/>
      <c r="M3" s="148" t="s">
        <v>21</v>
      </c>
      <c r="N3" s="148"/>
      <c r="O3" s="148"/>
      <c r="P3" s="164">
        <v>43882</v>
      </c>
      <c r="Q3" s="165"/>
      <c r="R3" s="165"/>
      <c r="S3" s="148" t="s">
        <v>0</v>
      </c>
      <c r="T3" s="148"/>
      <c r="U3" s="148"/>
      <c r="V3" s="165" t="s">
        <v>25</v>
      </c>
      <c r="W3" s="165"/>
      <c r="X3" s="165"/>
    </row>
    <row r="4" spans="1:24" ht="40.5" customHeight="1">
      <c r="A4" s="148" t="s">
        <v>22</v>
      </c>
      <c r="B4" s="148"/>
      <c r="C4" s="148"/>
      <c r="D4" s="165" t="s">
        <v>95</v>
      </c>
      <c r="E4" s="165"/>
      <c r="F4" s="165"/>
      <c r="G4" s="148" t="s">
        <v>23</v>
      </c>
      <c r="H4" s="148"/>
      <c r="I4" s="148"/>
      <c r="J4" s="165" t="s">
        <v>94</v>
      </c>
      <c r="K4" s="165"/>
      <c r="L4" s="165"/>
      <c r="M4" s="148" t="s">
        <v>24</v>
      </c>
      <c r="N4" s="148"/>
      <c r="O4" s="148"/>
      <c r="P4" s="164">
        <f>P3</f>
        <v>43882</v>
      </c>
      <c r="Q4" s="165"/>
      <c r="R4" s="165"/>
      <c r="S4" s="148" t="s">
        <v>1</v>
      </c>
      <c r="T4" s="148"/>
      <c r="U4" s="148"/>
      <c r="V4" s="164" t="s">
        <v>25</v>
      </c>
      <c r="W4" s="165"/>
      <c r="X4" s="165"/>
    </row>
    <row r="5" spans="1:24" ht="30.75" customHeight="1">
      <c r="A5" s="158" t="s">
        <v>26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60"/>
    </row>
    <row r="6" spans="1:24" s="2" customFormat="1" ht="30" customHeight="1">
      <c r="A6" s="82" t="s">
        <v>27</v>
      </c>
      <c r="B6" s="82"/>
      <c r="C6" s="82"/>
      <c r="D6" s="82" t="s">
        <v>28</v>
      </c>
      <c r="E6" s="82"/>
      <c r="F6" s="82"/>
      <c r="G6" s="82" t="s">
        <v>29</v>
      </c>
      <c r="H6" s="82"/>
      <c r="I6" s="82"/>
      <c r="J6" s="166" t="s">
        <v>30</v>
      </c>
      <c r="K6" s="167"/>
      <c r="L6" s="167"/>
      <c r="M6" s="167"/>
      <c r="N6" s="167"/>
      <c r="O6" s="167"/>
      <c r="P6" s="167"/>
      <c r="Q6" s="167"/>
      <c r="R6" s="168"/>
      <c r="S6" s="166" t="s">
        <v>31</v>
      </c>
      <c r="T6" s="167"/>
      <c r="U6" s="167"/>
      <c r="V6" s="167"/>
      <c r="W6" s="167"/>
      <c r="X6" s="168"/>
    </row>
    <row r="7" spans="1:24" ht="103.5" customHeight="1">
      <c r="A7" s="172"/>
      <c r="B7" s="173"/>
      <c r="C7" s="174"/>
      <c r="D7" s="172"/>
      <c r="E7" s="173"/>
      <c r="F7" s="174"/>
      <c r="G7" s="172"/>
      <c r="H7" s="173"/>
      <c r="I7" s="174"/>
      <c r="J7" s="145"/>
      <c r="K7" s="146"/>
      <c r="L7" s="146"/>
      <c r="M7" s="146"/>
      <c r="N7" s="146"/>
      <c r="O7" s="146"/>
      <c r="P7" s="146"/>
      <c r="Q7" s="146"/>
      <c r="R7" s="147"/>
      <c r="S7" s="145"/>
      <c r="T7" s="146"/>
      <c r="U7" s="146"/>
      <c r="V7" s="146"/>
      <c r="W7" s="146"/>
      <c r="X7" s="147"/>
    </row>
    <row r="8" spans="1:24" ht="103.5" customHeight="1">
      <c r="A8" s="172"/>
      <c r="B8" s="173"/>
      <c r="C8" s="174"/>
      <c r="D8" s="172"/>
      <c r="E8" s="173"/>
      <c r="F8" s="174"/>
      <c r="G8" s="172"/>
      <c r="H8" s="173"/>
      <c r="I8" s="174"/>
      <c r="J8" s="145"/>
      <c r="K8" s="146"/>
      <c r="L8" s="146"/>
      <c r="M8" s="146"/>
      <c r="N8" s="146"/>
      <c r="O8" s="146"/>
      <c r="P8" s="146"/>
      <c r="Q8" s="146"/>
      <c r="R8" s="147"/>
      <c r="S8" s="145"/>
      <c r="T8" s="146"/>
      <c r="U8" s="146"/>
      <c r="V8" s="146"/>
      <c r="W8" s="146"/>
      <c r="X8" s="147"/>
    </row>
    <row r="9" spans="1:24" ht="30" customHeight="1">
      <c r="A9" s="158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60"/>
    </row>
    <row r="10" spans="1:24" ht="34.5" customHeight="1">
      <c r="A10" s="82" t="s">
        <v>34</v>
      </c>
      <c r="B10" s="82"/>
      <c r="C10" s="82"/>
      <c r="D10" s="82" t="s">
        <v>35</v>
      </c>
      <c r="E10" s="82"/>
      <c r="F10" s="82"/>
      <c r="G10" s="92" t="s">
        <v>27</v>
      </c>
      <c r="H10" s="92"/>
      <c r="I10" s="161" t="s">
        <v>37</v>
      </c>
      <c r="J10" s="162"/>
      <c r="K10" s="162"/>
      <c r="L10" s="162"/>
      <c r="M10" s="162"/>
      <c r="N10" s="162"/>
      <c r="O10" s="162"/>
      <c r="P10" s="162"/>
      <c r="Q10" s="162"/>
      <c r="R10" s="163"/>
      <c r="S10" s="82" t="s">
        <v>38</v>
      </c>
      <c r="T10" s="82"/>
      <c r="U10" s="82"/>
      <c r="V10" s="82" t="s">
        <v>39</v>
      </c>
      <c r="W10" s="82"/>
      <c r="X10" s="82"/>
    </row>
    <row r="11" spans="1:24" ht="58.5" customHeight="1">
      <c r="A11" s="152"/>
      <c r="B11" s="153"/>
      <c r="C11" s="154"/>
      <c r="D11" s="152"/>
      <c r="E11" s="153"/>
      <c r="F11" s="154"/>
      <c r="G11" s="172"/>
      <c r="H11" s="174"/>
      <c r="I11" s="145"/>
      <c r="J11" s="146"/>
      <c r="K11" s="146"/>
      <c r="L11" s="146"/>
      <c r="M11" s="146"/>
      <c r="N11" s="146"/>
      <c r="O11" s="146"/>
      <c r="P11" s="146"/>
      <c r="Q11" s="146"/>
      <c r="R11" s="147"/>
      <c r="S11" s="144"/>
      <c r="T11" s="144"/>
      <c r="U11" s="144"/>
      <c r="V11" s="148"/>
      <c r="W11" s="148"/>
      <c r="X11" s="148"/>
    </row>
    <row r="12" spans="1:24" ht="58.5" customHeight="1">
      <c r="A12" s="155"/>
      <c r="B12" s="156"/>
      <c r="C12" s="157"/>
      <c r="D12" s="155"/>
      <c r="E12" s="156"/>
      <c r="F12" s="157"/>
      <c r="G12" s="172"/>
      <c r="H12" s="174"/>
      <c r="I12" s="145"/>
      <c r="J12" s="146"/>
      <c r="K12" s="146"/>
      <c r="L12" s="146"/>
      <c r="M12" s="146"/>
      <c r="N12" s="146"/>
      <c r="O12" s="146"/>
      <c r="P12" s="146"/>
      <c r="Q12" s="146"/>
      <c r="R12" s="147"/>
      <c r="S12" s="144"/>
      <c r="T12" s="144"/>
      <c r="U12" s="144"/>
      <c r="V12" s="148"/>
      <c r="W12" s="148"/>
      <c r="X12" s="148"/>
    </row>
    <row r="13" spans="1:24" ht="58.5" customHeight="1">
      <c r="A13" s="155"/>
      <c r="B13" s="156"/>
      <c r="C13" s="157"/>
      <c r="D13" s="155"/>
      <c r="E13" s="156"/>
      <c r="F13" s="157"/>
      <c r="G13" s="144"/>
      <c r="H13" s="144"/>
      <c r="I13" s="145"/>
      <c r="J13" s="146"/>
      <c r="K13" s="146"/>
      <c r="L13" s="146"/>
      <c r="M13" s="146"/>
      <c r="N13" s="146"/>
      <c r="O13" s="146"/>
      <c r="P13" s="146"/>
      <c r="Q13" s="146"/>
      <c r="R13" s="147"/>
      <c r="S13" s="144"/>
      <c r="T13" s="144"/>
      <c r="U13" s="144"/>
      <c r="V13" s="148"/>
      <c r="W13" s="148"/>
      <c r="X13" s="148"/>
    </row>
    <row r="14" spans="1:24" ht="35.25" customHeight="1">
      <c r="A14" s="82" t="s">
        <v>42</v>
      </c>
      <c r="B14" s="82"/>
      <c r="C14" s="82"/>
      <c r="D14" s="149" t="s">
        <v>43</v>
      </c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1"/>
    </row>
    <row r="15" spans="1:24" ht="35.25" customHeight="1">
      <c r="A15" s="82" t="s">
        <v>44</v>
      </c>
      <c r="B15" s="82"/>
      <c r="C15" s="82"/>
      <c r="D15" s="143"/>
      <c r="E15" s="143"/>
      <c r="F15" s="143"/>
      <c r="G15" s="143"/>
      <c r="H15" s="143"/>
      <c r="I15" s="82" t="s">
        <v>15</v>
      </c>
      <c r="J15" s="82"/>
      <c r="K15" s="82"/>
      <c r="L15" s="143"/>
      <c r="M15" s="143"/>
      <c r="N15" s="143"/>
      <c r="O15" s="143"/>
      <c r="P15" s="143"/>
      <c r="Q15" s="143"/>
      <c r="R15" s="82" t="s">
        <v>45</v>
      </c>
      <c r="S15" s="82"/>
      <c r="T15" s="82"/>
      <c r="U15" s="143"/>
      <c r="V15" s="143"/>
      <c r="W15" s="143"/>
      <c r="X15" s="143"/>
    </row>
    <row r="16" spans="1:2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 t="s">
        <v>46</v>
      </c>
      <c r="U16" s="1"/>
      <c r="V16" s="1"/>
      <c r="W16" s="1"/>
      <c r="X16" s="1"/>
    </row>
    <row r="17" spans="1:2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</sheetData>
  <mergeCells count="62">
    <mergeCell ref="S11:U11"/>
    <mergeCell ref="V11:X11"/>
    <mergeCell ref="V12:X12"/>
    <mergeCell ref="A9:X9"/>
    <mergeCell ref="V10:X10"/>
    <mergeCell ref="G10:H10"/>
    <mergeCell ref="S10:U10"/>
    <mergeCell ref="G11:H11"/>
    <mergeCell ref="I11:R11"/>
    <mergeCell ref="D10:F10"/>
    <mergeCell ref="I10:R10"/>
    <mergeCell ref="A10:C10"/>
    <mergeCell ref="D11:F13"/>
    <mergeCell ref="A11:C13"/>
    <mergeCell ref="I12:R12"/>
    <mergeCell ref="I13:R13"/>
    <mergeCell ref="A8:C8"/>
    <mergeCell ref="D8:F8"/>
    <mergeCell ref="G8:I8"/>
    <mergeCell ref="J8:R8"/>
    <mergeCell ref="S8:X8"/>
    <mergeCell ref="S12:U12"/>
    <mergeCell ref="A15:C15"/>
    <mergeCell ref="I15:K15"/>
    <mergeCell ref="L15:Q15"/>
    <mergeCell ref="A14:C14"/>
    <mergeCell ref="D14:X14"/>
    <mergeCell ref="R15:T15"/>
    <mergeCell ref="U15:X15"/>
    <mergeCell ref="D15:H15"/>
    <mergeCell ref="S13:U13"/>
    <mergeCell ref="A6:C6"/>
    <mergeCell ref="A7:C7"/>
    <mergeCell ref="D7:F7"/>
    <mergeCell ref="D6:F6"/>
    <mergeCell ref="G6:I6"/>
    <mergeCell ref="S7:X7"/>
    <mergeCell ref="M3:O3"/>
    <mergeCell ref="J6:R6"/>
    <mergeCell ref="S6:X6"/>
    <mergeCell ref="G13:H13"/>
    <mergeCell ref="G12:H12"/>
    <mergeCell ref="G7:I7"/>
    <mergeCell ref="G3:I3"/>
    <mergeCell ref="A5:X5"/>
    <mergeCell ref="J4:L4"/>
    <mergeCell ref="M4:O4"/>
    <mergeCell ref="P4:R4"/>
    <mergeCell ref="S4:U4"/>
    <mergeCell ref="J3:L3"/>
    <mergeCell ref="J7:R7"/>
    <mergeCell ref="V13:X13"/>
    <mergeCell ref="A2:X2"/>
    <mergeCell ref="P3:R3"/>
    <mergeCell ref="S3:U3"/>
    <mergeCell ref="V3:X3"/>
    <mergeCell ref="A4:C4"/>
    <mergeCell ref="V4:X4"/>
    <mergeCell ref="D4:F4"/>
    <mergeCell ref="G4:I4"/>
    <mergeCell ref="A3:C3"/>
    <mergeCell ref="D3:F3"/>
  </mergeCells>
  <phoneticPr fontId="2" type="noConversion"/>
  <hyperlinks>
    <hyperlink ref="X1" location="DQTP!A1" display="返回"/>
  </hyperlinks>
  <pageMargins left="0.70866141732283472" right="0.70866141732283472" top="0.74803149606299213" bottom="0" header="0.31496062992125984" footer="0.31496062992125984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2"/>
  <sheetViews>
    <sheetView topLeftCell="A16" workbookViewId="0">
      <selection activeCell="A32" sqref="A32"/>
    </sheetView>
  </sheetViews>
  <sheetFormatPr defaultRowHeight="13.5"/>
  <cols>
    <col min="13" max="13" width="12.625" customWidth="1"/>
  </cols>
  <sheetData>
    <row r="1" spans="1:17" ht="25.5" customHeight="1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</row>
    <row r="2" spans="1:17" ht="37.5" customHeight="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>
      <c r="A3" s="36" t="s">
        <v>205</v>
      </c>
      <c r="B3" s="50"/>
      <c r="C3" s="33"/>
      <c r="D3" s="33"/>
      <c r="E3" s="33"/>
      <c r="F3" s="33"/>
      <c r="G3" s="22"/>
      <c r="H3" s="22"/>
      <c r="I3" s="22"/>
    </row>
    <row r="4" spans="1:17">
      <c r="A4" s="37" t="s">
        <v>178</v>
      </c>
      <c r="B4" s="52" t="s">
        <v>244</v>
      </c>
      <c r="C4" s="52" t="s">
        <v>244</v>
      </c>
      <c r="D4" s="52" t="s">
        <v>244</v>
      </c>
      <c r="E4" s="52" t="s">
        <v>244</v>
      </c>
      <c r="F4" s="52" t="s">
        <v>244</v>
      </c>
      <c r="G4" s="52" t="s">
        <v>244</v>
      </c>
      <c r="H4" s="52" t="s">
        <v>244</v>
      </c>
      <c r="I4" s="52" t="s">
        <v>244</v>
      </c>
      <c r="K4" s="65" t="s">
        <v>246</v>
      </c>
    </row>
    <row r="5" spans="1:17">
      <c r="A5" s="38" t="s">
        <v>206</v>
      </c>
      <c r="B5" s="39" t="s">
        <v>197</v>
      </c>
      <c r="C5" s="39" t="s">
        <v>198</v>
      </c>
      <c r="D5" s="39" t="s">
        <v>199</v>
      </c>
      <c r="E5" s="39" t="s">
        <v>200</v>
      </c>
      <c r="F5" s="39" t="s">
        <v>201</v>
      </c>
      <c r="G5" s="39" t="s">
        <v>202</v>
      </c>
      <c r="H5" s="39" t="s">
        <v>203</v>
      </c>
      <c r="I5" s="39" t="s">
        <v>204</v>
      </c>
      <c r="K5" s="66" t="s">
        <v>247</v>
      </c>
    </row>
    <row r="6" spans="1:17">
      <c r="A6" s="37" t="s">
        <v>179</v>
      </c>
      <c r="B6" s="40">
        <v>280</v>
      </c>
      <c r="C6" s="40"/>
      <c r="D6" s="40"/>
      <c r="E6" s="40"/>
      <c r="F6" s="40"/>
      <c r="G6" s="40"/>
      <c r="H6" s="40"/>
      <c r="I6" s="40"/>
    </row>
    <row r="7" spans="1:17">
      <c r="A7" s="37" t="s">
        <v>180</v>
      </c>
      <c r="B7" s="40">
        <v>1</v>
      </c>
      <c r="C7" s="40"/>
      <c r="D7" s="40"/>
      <c r="E7" s="40"/>
      <c r="F7" s="40"/>
      <c r="G7" s="40"/>
      <c r="H7" s="40"/>
      <c r="I7" s="40"/>
    </row>
    <row r="8" spans="1:17">
      <c r="A8" s="37" t="s">
        <v>181</v>
      </c>
      <c r="B8" s="40">
        <v>1</v>
      </c>
      <c r="C8" s="40"/>
      <c r="D8" s="40"/>
      <c r="E8" s="40"/>
      <c r="F8" s="40"/>
      <c r="G8" s="40"/>
      <c r="H8" s="40"/>
      <c r="I8" s="40"/>
    </row>
    <row r="9" spans="1:17">
      <c r="A9" s="37" t="s">
        <v>182</v>
      </c>
      <c r="B9" s="41" t="s">
        <v>183</v>
      </c>
      <c r="C9" s="41" t="s">
        <v>183</v>
      </c>
      <c r="D9" s="41" t="s">
        <v>183</v>
      </c>
      <c r="E9" s="41" t="s">
        <v>183</v>
      </c>
      <c r="F9" s="41" t="s">
        <v>183</v>
      </c>
      <c r="G9" s="41" t="s">
        <v>183</v>
      </c>
      <c r="H9" s="41" t="s">
        <v>183</v>
      </c>
      <c r="I9" s="41" t="s">
        <v>183</v>
      </c>
    </row>
    <row r="10" spans="1:17">
      <c r="A10" s="42">
        <v>1</v>
      </c>
      <c r="B10" s="43">
        <v>281.10000000000002</v>
      </c>
      <c r="C10" s="44"/>
      <c r="D10" s="43"/>
      <c r="E10" s="44"/>
      <c r="F10" s="45"/>
      <c r="G10" s="43"/>
      <c r="H10" s="44"/>
      <c r="I10" s="45"/>
    </row>
    <row r="11" spans="1:17">
      <c r="A11" s="42">
        <v>2</v>
      </c>
      <c r="B11" s="43">
        <v>280.10000000000002</v>
      </c>
      <c r="C11" s="44"/>
      <c r="D11" s="44"/>
      <c r="E11" s="44"/>
      <c r="F11" s="45"/>
      <c r="G11" s="44"/>
      <c r="H11" s="44"/>
      <c r="I11" s="45"/>
    </row>
    <row r="12" spans="1:17">
      <c r="A12" s="42">
        <v>3</v>
      </c>
      <c r="B12" s="43">
        <v>280</v>
      </c>
      <c r="C12" s="44"/>
      <c r="D12" s="44"/>
      <c r="E12" s="44"/>
      <c r="F12" s="45"/>
      <c r="G12" s="44"/>
      <c r="H12" s="44"/>
      <c r="I12" s="45"/>
    </row>
    <row r="13" spans="1:17">
      <c r="A13" s="42">
        <v>4</v>
      </c>
      <c r="B13" s="43">
        <v>280</v>
      </c>
      <c r="C13" s="44"/>
      <c r="D13" s="44"/>
      <c r="E13" s="44"/>
      <c r="F13" s="45"/>
      <c r="G13" s="44"/>
      <c r="H13" s="44"/>
      <c r="I13" s="45"/>
    </row>
    <row r="14" spans="1:17">
      <c r="A14" s="42">
        <v>5</v>
      </c>
      <c r="B14" s="43">
        <v>280</v>
      </c>
      <c r="C14" s="44"/>
      <c r="D14" s="44"/>
      <c r="E14" s="44"/>
      <c r="F14" s="45"/>
      <c r="G14" s="44"/>
      <c r="H14" s="44"/>
      <c r="I14" s="45"/>
    </row>
    <row r="15" spans="1:17">
      <c r="A15" s="42">
        <v>6</v>
      </c>
      <c r="B15" s="43">
        <v>280</v>
      </c>
      <c r="C15" s="44"/>
      <c r="D15" s="44"/>
      <c r="E15" s="44"/>
      <c r="F15" s="45"/>
      <c r="G15" s="44"/>
      <c r="H15" s="44"/>
      <c r="I15" s="45"/>
    </row>
    <row r="16" spans="1:17">
      <c r="A16" s="42">
        <v>7</v>
      </c>
      <c r="B16" s="44">
        <v>279.8</v>
      </c>
      <c r="C16" s="44"/>
      <c r="D16" s="44"/>
      <c r="E16" s="44"/>
      <c r="F16" s="45"/>
      <c r="G16" s="44"/>
      <c r="H16" s="44"/>
      <c r="I16" s="45"/>
    </row>
    <row r="17" spans="1:9">
      <c r="A17" s="42">
        <v>8</v>
      </c>
      <c r="B17" s="44">
        <v>279.89999999999998</v>
      </c>
      <c r="C17" s="44"/>
      <c r="D17" s="44"/>
      <c r="E17" s="44"/>
      <c r="F17" s="45"/>
      <c r="G17" s="44"/>
      <c r="H17" s="44"/>
      <c r="I17" s="45"/>
    </row>
    <row r="18" spans="1:9">
      <c r="A18" s="42">
        <v>9</v>
      </c>
      <c r="B18" s="44">
        <v>279.5</v>
      </c>
      <c r="C18" s="44"/>
      <c r="D18" s="44"/>
      <c r="E18" s="44"/>
      <c r="F18" s="45"/>
      <c r="G18" s="44"/>
      <c r="H18" s="44"/>
      <c r="I18" s="45"/>
    </row>
    <row r="19" spans="1:9">
      <c r="A19" s="42">
        <v>10</v>
      </c>
      <c r="B19" s="44">
        <v>279.10000000000002</v>
      </c>
      <c r="C19" s="44"/>
      <c r="D19" s="44"/>
      <c r="E19" s="44"/>
      <c r="F19" s="45"/>
      <c r="G19" s="44"/>
      <c r="H19" s="44"/>
      <c r="I19" s="45"/>
    </row>
    <row r="20" spans="1:9">
      <c r="A20" s="34" t="s">
        <v>184</v>
      </c>
      <c r="B20" s="35">
        <f t="shared" ref="B20:F20" si="0">B6+B7</f>
        <v>281</v>
      </c>
      <c r="C20" s="35">
        <f t="shared" si="0"/>
        <v>0</v>
      </c>
      <c r="D20" s="35">
        <f t="shared" si="0"/>
        <v>0</v>
      </c>
      <c r="E20" s="35">
        <f t="shared" si="0"/>
        <v>0</v>
      </c>
      <c r="F20" s="35">
        <f t="shared" si="0"/>
        <v>0</v>
      </c>
      <c r="G20" s="35">
        <f t="shared" ref="G20:I20" si="1">G6+G7</f>
        <v>0</v>
      </c>
      <c r="H20" s="35">
        <f t="shared" si="1"/>
        <v>0</v>
      </c>
      <c r="I20" s="35">
        <f t="shared" si="1"/>
        <v>0</v>
      </c>
    </row>
    <row r="21" spans="1:9">
      <c r="A21" s="34" t="s">
        <v>185</v>
      </c>
      <c r="B21" s="35">
        <f t="shared" ref="B21:F21" si="2">B6-B8</f>
        <v>279</v>
      </c>
      <c r="C21" s="35">
        <f t="shared" si="2"/>
        <v>0</v>
      </c>
      <c r="D21" s="35">
        <f t="shared" si="2"/>
        <v>0</v>
      </c>
      <c r="E21" s="35">
        <f t="shared" si="2"/>
        <v>0</v>
      </c>
      <c r="F21" s="35">
        <f t="shared" si="2"/>
        <v>0</v>
      </c>
      <c r="G21" s="35">
        <f t="shared" ref="G21:I21" si="3">G6-G8</f>
        <v>0</v>
      </c>
      <c r="H21" s="35">
        <f t="shared" si="3"/>
        <v>0</v>
      </c>
      <c r="I21" s="35">
        <f t="shared" si="3"/>
        <v>0</v>
      </c>
    </row>
    <row r="22" spans="1:9">
      <c r="A22" s="46" t="s">
        <v>186</v>
      </c>
      <c r="B22" s="46">
        <f t="shared" ref="B22:I22" si="4">MAX(B10:B19)</f>
        <v>281.10000000000002</v>
      </c>
      <c r="C22" s="46">
        <f t="shared" si="4"/>
        <v>0</v>
      </c>
      <c r="D22" s="46">
        <f t="shared" si="4"/>
        <v>0</v>
      </c>
      <c r="E22" s="46">
        <f t="shared" si="4"/>
        <v>0</v>
      </c>
      <c r="F22" s="46">
        <f t="shared" si="4"/>
        <v>0</v>
      </c>
      <c r="G22" s="46">
        <f t="shared" si="4"/>
        <v>0</v>
      </c>
      <c r="H22" s="46">
        <f t="shared" si="4"/>
        <v>0</v>
      </c>
      <c r="I22" s="46">
        <f t="shared" si="4"/>
        <v>0</v>
      </c>
    </row>
    <row r="23" spans="1:9">
      <c r="A23" s="46" t="s">
        <v>187</v>
      </c>
      <c r="B23" s="46">
        <f t="shared" ref="B23:I23" si="5">AVERAGE(B10:B19)</f>
        <v>279.95</v>
      </c>
      <c r="C23" s="46" t="e">
        <f t="shared" si="5"/>
        <v>#DIV/0!</v>
      </c>
      <c r="D23" s="46" t="e">
        <f t="shared" si="5"/>
        <v>#DIV/0!</v>
      </c>
      <c r="E23" s="46" t="e">
        <f t="shared" si="5"/>
        <v>#DIV/0!</v>
      </c>
      <c r="F23" s="46" t="e">
        <f t="shared" si="5"/>
        <v>#DIV/0!</v>
      </c>
      <c r="G23" s="46" t="e">
        <f t="shared" si="5"/>
        <v>#DIV/0!</v>
      </c>
      <c r="H23" s="46" t="e">
        <f t="shared" si="5"/>
        <v>#DIV/0!</v>
      </c>
      <c r="I23" s="46" t="e">
        <f t="shared" si="5"/>
        <v>#DIV/0!</v>
      </c>
    </row>
    <row r="24" spans="1:9">
      <c r="A24" s="46" t="s">
        <v>188</v>
      </c>
      <c r="B24" s="46">
        <f t="shared" ref="B24:I24" si="6">MIN(B10:B19)</f>
        <v>279.10000000000002</v>
      </c>
      <c r="C24" s="46">
        <f t="shared" si="6"/>
        <v>0</v>
      </c>
      <c r="D24" s="46">
        <f t="shared" si="6"/>
        <v>0</v>
      </c>
      <c r="E24" s="46">
        <f t="shared" si="6"/>
        <v>0</v>
      </c>
      <c r="F24" s="46">
        <f t="shared" si="6"/>
        <v>0</v>
      </c>
      <c r="G24" s="46">
        <f t="shared" si="6"/>
        <v>0</v>
      </c>
      <c r="H24" s="46">
        <f t="shared" si="6"/>
        <v>0</v>
      </c>
      <c r="I24" s="46">
        <f t="shared" si="6"/>
        <v>0</v>
      </c>
    </row>
    <row r="25" spans="1:9">
      <c r="A25" s="46" t="s">
        <v>189</v>
      </c>
      <c r="B25" s="47">
        <f t="shared" ref="B25:F25" si="7">B22-B24</f>
        <v>2</v>
      </c>
      <c r="C25" s="47">
        <f t="shared" si="7"/>
        <v>0</v>
      </c>
      <c r="D25" s="47">
        <f t="shared" si="7"/>
        <v>0</v>
      </c>
      <c r="E25" s="47">
        <f t="shared" si="7"/>
        <v>0</v>
      </c>
      <c r="F25" s="47">
        <f t="shared" si="7"/>
        <v>0</v>
      </c>
      <c r="G25" s="47">
        <f t="shared" ref="G25:I25" si="8">G22-G24</f>
        <v>0</v>
      </c>
      <c r="H25" s="47">
        <f t="shared" si="8"/>
        <v>0</v>
      </c>
      <c r="I25" s="47">
        <f t="shared" si="8"/>
        <v>0</v>
      </c>
    </row>
    <row r="26" spans="1:9">
      <c r="A26" s="46" t="s">
        <v>190</v>
      </c>
      <c r="B26" s="46">
        <f t="shared" ref="B26:I26" si="9">STDEV(B10:B19)</f>
        <v>0.5060742150229679</v>
      </c>
      <c r="C26" s="46" t="e">
        <f t="shared" si="9"/>
        <v>#DIV/0!</v>
      </c>
      <c r="D26" s="46" t="e">
        <f t="shared" si="9"/>
        <v>#DIV/0!</v>
      </c>
      <c r="E26" s="46" t="e">
        <f t="shared" si="9"/>
        <v>#DIV/0!</v>
      </c>
      <c r="F26" s="46" t="e">
        <f t="shared" si="9"/>
        <v>#DIV/0!</v>
      </c>
      <c r="G26" s="46" t="e">
        <f t="shared" si="9"/>
        <v>#DIV/0!</v>
      </c>
      <c r="H26" s="46" t="e">
        <f t="shared" si="9"/>
        <v>#DIV/0!</v>
      </c>
      <c r="I26" s="46" t="e">
        <f t="shared" si="9"/>
        <v>#DIV/0!</v>
      </c>
    </row>
    <row r="27" spans="1:9">
      <c r="A27" s="48" t="s">
        <v>191</v>
      </c>
      <c r="B27" s="48">
        <f t="shared" ref="B27:F27" si="10">B23+3*B26</f>
        <v>281.46822264506892</v>
      </c>
      <c r="C27" s="48" t="e">
        <f t="shared" si="10"/>
        <v>#DIV/0!</v>
      </c>
      <c r="D27" s="48" t="e">
        <f t="shared" si="10"/>
        <v>#DIV/0!</v>
      </c>
      <c r="E27" s="48" t="e">
        <f t="shared" si="10"/>
        <v>#DIV/0!</v>
      </c>
      <c r="F27" s="48" t="e">
        <f t="shared" si="10"/>
        <v>#DIV/0!</v>
      </c>
      <c r="G27" s="48" t="e">
        <f t="shared" ref="G27:I27" si="11">G23+3*G26</f>
        <v>#DIV/0!</v>
      </c>
      <c r="H27" s="48" t="e">
        <f t="shared" si="11"/>
        <v>#DIV/0!</v>
      </c>
      <c r="I27" s="48" t="e">
        <f t="shared" si="11"/>
        <v>#DIV/0!</v>
      </c>
    </row>
    <row r="28" spans="1:9">
      <c r="A28" s="48" t="s">
        <v>192</v>
      </c>
      <c r="B28" s="48">
        <f t="shared" ref="B28:F28" si="12">B23-3*B26</f>
        <v>278.43177735493106</v>
      </c>
      <c r="C28" s="48" t="e">
        <f t="shared" si="12"/>
        <v>#DIV/0!</v>
      </c>
      <c r="D28" s="48" t="e">
        <f t="shared" si="12"/>
        <v>#DIV/0!</v>
      </c>
      <c r="E28" s="48" t="e">
        <f t="shared" si="12"/>
        <v>#DIV/0!</v>
      </c>
      <c r="F28" s="48" t="e">
        <f t="shared" si="12"/>
        <v>#DIV/0!</v>
      </c>
      <c r="G28" s="48" t="e">
        <f t="shared" ref="G28:I28" si="13">G23-3*G26</f>
        <v>#DIV/0!</v>
      </c>
      <c r="H28" s="48" t="e">
        <f t="shared" si="13"/>
        <v>#DIV/0!</v>
      </c>
      <c r="I28" s="48" t="e">
        <f t="shared" si="13"/>
        <v>#DIV/0!</v>
      </c>
    </row>
    <row r="29" spans="1:9">
      <c r="A29" s="46" t="s">
        <v>193</v>
      </c>
      <c r="B29" s="49">
        <f t="shared" ref="B29:F29" si="14">(B20-B23)/(3*B26)</f>
        <v>0.69159816803572816</v>
      </c>
      <c r="C29" s="49" t="e">
        <f t="shared" si="14"/>
        <v>#DIV/0!</v>
      </c>
      <c r="D29" s="49" t="e">
        <f t="shared" si="14"/>
        <v>#DIV/0!</v>
      </c>
      <c r="E29" s="49" t="e">
        <f t="shared" si="14"/>
        <v>#DIV/0!</v>
      </c>
      <c r="F29" s="49" t="e">
        <f t="shared" si="14"/>
        <v>#DIV/0!</v>
      </c>
      <c r="G29" s="49" t="e">
        <f t="shared" ref="G29:I29" si="15">(G20-G23)/(3*G26)</f>
        <v>#DIV/0!</v>
      </c>
      <c r="H29" s="49" t="e">
        <f t="shared" si="15"/>
        <v>#DIV/0!</v>
      </c>
      <c r="I29" s="49" t="e">
        <f t="shared" si="15"/>
        <v>#DIV/0!</v>
      </c>
    </row>
    <row r="30" spans="1:9">
      <c r="A30" s="46" t="s">
        <v>194</v>
      </c>
      <c r="B30" s="46">
        <f t="shared" ref="B30:F30" si="16">(B23-B21)/(3*B26)</f>
        <v>0.62573167584183498</v>
      </c>
      <c r="C30" s="46" t="e">
        <f t="shared" si="16"/>
        <v>#DIV/0!</v>
      </c>
      <c r="D30" s="46" t="e">
        <f t="shared" si="16"/>
        <v>#DIV/0!</v>
      </c>
      <c r="E30" s="46" t="e">
        <f t="shared" si="16"/>
        <v>#DIV/0!</v>
      </c>
      <c r="F30" s="46" t="e">
        <f t="shared" si="16"/>
        <v>#DIV/0!</v>
      </c>
      <c r="G30" s="46" t="e">
        <f t="shared" ref="G30:I30" si="17">(G23-G21)/(3*G26)</f>
        <v>#DIV/0!</v>
      </c>
      <c r="H30" s="46" t="e">
        <f t="shared" si="17"/>
        <v>#DIV/0!</v>
      </c>
      <c r="I30" s="46" t="e">
        <f t="shared" si="17"/>
        <v>#DIV/0!</v>
      </c>
    </row>
    <row r="31" spans="1:9">
      <c r="A31" s="46" t="s">
        <v>195</v>
      </c>
      <c r="B31" s="46">
        <f t="shared" ref="B31:F31" si="18">(B20-B21)/(6*B26)</f>
        <v>0.65866492193878157</v>
      </c>
      <c r="C31" s="46" t="e">
        <f t="shared" si="18"/>
        <v>#DIV/0!</v>
      </c>
      <c r="D31" s="46" t="e">
        <f t="shared" si="18"/>
        <v>#DIV/0!</v>
      </c>
      <c r="E31" s="46" t="e">
        <f t="shared" si="18"/>
        <v>#DIV/0!</v>
      </c>
      <c r="F31" s="46" t="e">
        <f t="shared" si="18"/>
        <v>#DIV/0!</v>
      </c>
      <c r="G31" s="46" t="e">
        <f t="shared" ref="G31:I31" si="19">(G20-G21)/(6*G26)</f>
        <v>#DIV/0!</v>
      </c>
      <c r="H31" s="46" t="e">
        <f t="shared" si="19"/>
        <v>#DIV/0!</v>
      </c>
      <c r="I31" s="46" t="e">
        <f t="shared" si="19"/>
        <v>#DIV/0!</v>
      </c>
    </row>
    <row r="32" spans="1:9">
      <c r="A32" s="48" t="s">
        <v>196</v>
      </c>
      <c r="B32" s="48">
        <f t="shared" ref="B32:F32" si="20">MIN(B29:B30)</f>
        <v>0.62573167584183498</v>
      </c>
      <c r="C32" s="48" t="e">
        <f t="shared" si="20"/>
        <v>#DIV/0!</v>
      </c>
      <c r="D32" s="48" t="e">
        <f t="shared" si="20"/>
        <v>#DIV/0!</v>
      </c>
      <c r="E32" s="48" t="e">
        <f t="shared" si="20"/>
        <v>#DIV/0!</v>
      </c>
      <c r="F32" s="48" t="e">
        <f t="shared" si="20"/>
        <v>#DIV/0!</v>
      </c>
      <c r="G32" s="48" t="e">
        <f t="shared" ref="G32:I32" si="21">MIN(G29:G30)</f>
        <v>#DIV/0!</v>
      </c>
      <c r="H32" s="48" t="e">
        <f t="shared" si="21"/>
        <v>#DIV/0!</v>
      </c>
      <c r="I32" s="48" t="e">
        <f t="shared" si="21"/>
        <v>#DIV/0!</v>
      </c>
    </row>
  </sheetData>
  <protectedRanges>
    <protectedRange password="CC3D" sqref="D11:E14 G11:H14" name="Range1_1_1_1_1_3_1_1"/>
    <protectedRange password="CC3D" sqref="C6" name="Range1_2_1_1_1_2_1_1_1_1_1_1_1_1"/>
  </protectedRanges>
  <mergeCells count="1">
    <mergeCell ref="A1:Q2"/>
  </mergeCells>
  <phoneticPr fontId="2" type="noConversion"/>
  <conditionalFormatting sqref="B10:B15">
    <cfRule type="cellIs" dxfId="11" priority="87" operator="notBetween">
      <formula>$B$19</formula>
      <formula>#REF!</formula>
    </cfRule>
    <cfRule type="cellIs" dxfId="10" priority="88" operator="notBetween">
      <formula>#REF!-#REF!</formula>
      <formula>#REF!+#REF!</formula>
    </cfRule>
  </conditionalFormatting>
  <conditionalFormatting sqref="C10:C14">
    <cfRule type="cellIs" dxfId="9" priority="89" operator="notBetween">
      <formula>$C$19</formula>
      <formula>#REF!</formula>
    </cfRule>
    <cfRule type="cellIs" dxfId="8" priority="90" operator="notBetween">
      <formula>#REF!-#REF!</formula>
      <formula>#REF!+#REF!</formula>
    </cfRule>
  </conditionalFormatting>
  <conditionalFormatting sqref="D10:D14">
    <cfRule type="cellIs" dxfId="7" priority="91" operator="notBetween">
      <formula>$D$19</formula>
      <formula>#REF!</formula>
    </cfRule>
  </conditionalFormatting>
  <conditionalFormatting sqref="E10:E14">
    <cfRule type="cellIs" dxfId="6" priority="92" operator="notBetween">
      <formula>$E$19</formula>
      <formula>#REF!</formula>
    </cfRule>
  </conditionalFormatting>
  <conditionalFormatting sqref="G10:G14">
    <cfRule type="cellIs" dxfId="5" priority="2" operator="notBetween">
      <formula>$D$19</formula>
      <formula>#REF!</formula>
    </cfRule>
  </conditionalFormatting>
  <conditionalFormatting sqref="H10:H14">
    <cfRule type="cellIs" dxfId="4" priority="1" operator="notBetween">
      <formula>$E$19</formula>
      <formula>#REF!</formula>
    </cfRule>
  </conditionalFormatting>
  <dataValidations count="1">
    <dataValidation type="list" allowBlank="1" showInputMessage="1" showErrorMessage="1" sqref="B4:I4">
      <formula1>$K$4:$K$5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45"/>
  <sheetViews>
    <sheetView tabSelected="1" topLeftCell="A34" workbookViewId="0">
      <selection activeCell="J45" sqref="J45:K45"/>
    </sheetView>
  </sheetViews>
  <sheetFormatPr defaultColWidth="9" defaultRowHeight="13.5"/>
  <cols>
    <col min="1" max="1" width="4.375" style="17" customWidth="1"/>
    <col min="2" max="2" width="14.75" style="17" customWidth="1"/>
    <col min="3" max="3" width="28.25" style="17" customWidth="1"/>
    <col min="4" max="4" width="13" style="17" customWidth="1"/>
    <col min="5" max="5" width="8.25" style="17" customWidth="1"/>
    <col min="6" max="7" width="6.75" style="17" customWidth="1"/>
    <col min="8" max="11" width="10.625" style="17" customWidth="1"/>
    <col min="12" max="13" width="0" style="17" hidden="1" customWidth="1"/>
    <col min="14" max="16384" width="9" style="17"/>
  </cols>
  <sheetData>
    <row r="1" spans="1:13" s="25" customFormat="1" ht="15.75">
      <c r="A1" s="265"/>
      <c r="B1" s="265"/>
      <c r="C1" s="266"/>
      <c r="D1" s="266"/>
      <c r="E1" s="266"/>
      <c r="F1" s="266"/>
      <c r="G1" s="266"/>
      <c r="H1" s="266"/>
      <c r="I1" s="266"/>
      <c r="J1" s="266"/>
      <c r="K1" s="266"/>
    </row>
    <row r="2" spans="1:13" s="25" customFormat="1" ht="44.1" customHeight="1">
      <c r="A2" s="270" t="s">
        <v>341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</row>
    <row r="3" spans="1:13" s="25" customFormat="1" ht="18" customHeight="1" thickBot="1">
      <c r="A3" s="271"/>
      <c r="B3" s="271"/>
      <c r="C3" s="271"/>
      <c r="D3" s="271"/>
      <c r="E3" s="271"/>
      <c r="F3" s="271"/>
      <c r="G3" s="271"/>
      <c r="H3" s="271"/>
      <c r="I3" s="271"/>
      <c r="J3" s="271"/>
      <c r="K3" s="271"/>
    </row>
    <row r="4" spans="1:13" s="26" customFormat="1" ht="23.25" customHeight="1">
      <c r="A4" s="267" t="s">
        <v>305</v>
      </c>
      <c r="B4" s="268"/>
      <c r="C4" s="268"/>
      <c r="D4" s="268"/>
      <c r="E4" s="268"/>
      <c r="F4" s="268"/>
      <c r="G4" s="268"/>
      <c r="H4" s="268"/>
      <c r="I4" s="268"/>
      <c r="J4" s="268"/>
      <c r="K4" s="269"/>
    </row>
    <row r="5" spans="1:13" s="26" customFormat="1" ht="21" customHeight="1">
      <c r="A5" s="275" t="s">
        <v>17</v>
      </c>
      <c r="B5" s="276" t="s">
        <v>174</v>
      </c>
      <c r="C5" s="276" t="s">
        <v>175</v>
      </c>
      <c r="D5" s="276" t="s">
        <v>176</v>
      </c>
      <c r="E5" s="276" t="s">
        <v>177</v>
      </c>
      <c r="F5" s="277" t="s">
        <v>306</v>
      </c>
      <c r="G5" s="276" t="s">
        <v>307</v>
      </c>
      <c r="H5" s="73" t="s">
        <v>308</v>
      </c>
      <c r="I5" s="73" t="s">
        <v>309</v>
      </c>
      <c r="J5" s="75" t="s">
        <v>249</v>
      </c>
      <c r="K5" s="76" t="s">
        <v>310</v>
      </c>
    </row>
    <row r="6" spans="1:13" s="27" customFormat="1" ht="12.75" customHeight="1">
      <c r="A6" s="275"/>
      <c r="B6" s="276"/>
      <c r="C6" s="276"/>
      <c r="D6" s="276"/>
      <c r="E6" s="276"/>
      <c r="F6" s="278"/>
      <c r="G6" s="276"/>
      <c r="H6" s="272" t="s">
        <v>311</v>
      </c>
      <c r="I6" s="273"/>
      <c r="J6" s="273"/>
      <c r="K6" s="274"/>
    </row>
    <row r="7" spans="1:13" s="27" customFormat="1" ht="23.25" customHeight="1">
      <c r="A7" s="262" t="s">
        <v>312</v>
      </c>
      <c r="B7" s="263"/>
      <c r="C7" s="263"/>
      <c r="D7" s="263"/>
      <c r="E7" s="263"/>
      <c r="F7" s="263"/>
      <c r="G7" s="263"/>
      <c r="H7" s="263"/>
      <c r="I7" s="263"/>
      <c r="J7" s="263"/>
      <c r="K7" s="264"/>
      <c r="L7" s="27" t="s">
        <v>313</v>
      </c>
      <c r="M7" s="27" t="s">
        <v>314</v>
      </c>
    </row>
    <row r="8" spans="1:13" s="25" customFormat="1" ht="30" customHeight="1">
      <c r="A8" s="77">
        <v>1.1000000000000001</v>
      </c>
      <c r="B8" s="28" t="s">
        <v>315</v>
      </c>
      <c r="C8" s="32"/>
      <c r="D8" s="32"/>
      <c r="E8" s="28"/>
      <c r="F8" s="28"/>
      <c r="G8" s="28"/>
      <c r="H8" s="28"/>
      <c r="I8" s="28"/>
      <c r="J8" s="28"/>
      <c r="K8" s="78"/>
      <c r="L8" s="25" t="s">
        <v>316</v>
      </c>
      <c r="M8" s="27" t="s">
        <v>242</v>
      </c>
    </row>
    <row r="9" spans="1:13" s="25" customFormat="1" ht="30" customHeight="1">
      <c r="A9" s="77">
        <v>1.2</v>
      </c>
      <c r="B9" s="28" t="s">
        <v>294</v>
      </c>
      <c r="C9" s="32"/>
      <c r="D9" s="32"/>
      <c r="E9" s="28"/>
      <c r="F9" s="28"/>
      <c r="G9" s="28"/>
      <c r="H9" s="28"/>
      <c r="I9" s="28"/>
      <c r="J9" s="28"/>
      <c r="K9" s="78"/>
      <c r="L9" s="25" t="s">
        <v>317</v>
      </c>
      <c r="M9" s="27" t="s">
        <v>243</v>
      </c>
    </row>
    <row r="10" spans="1:13" s="25" customFormat="1" ht="30" customHeight="1">
      <c r="A10" s="77">
        <v>1.3</v>
      </c>
      <c r="B10" s="28" t="s">
        <v>318</v>
      </c>
      <c r="C10" s="51"/>
      <c r="D10" s="51"/>
      <c r="E10" s="29"/>
      <c r="F10" s="29"/>
      <c r="G10" s="29"/>
      <c r="H10" s="29"/>
      <c r="I10" s="29"/>
      <c r="J10" s="29"/>
      <c r="K10" s="79"/>
    </row>
    <row r="11" spans="1:13" s="25" customFormat="1" ht="30" customHeight="1">
      <c r="A11" s="77">
        <v>1.4</v>
      </c>
      <c r="B11" s="28" t="s">
        <v>319</v>
      </c>
      <c r="C11" s="51"/>
      <c r="D11" s="51"/>
      <c r="E11" s="29"/>
      <c r="F11" s="29"/>
      <c r="G11" s="29"/>
      <c r="H11" s="29"/>
      <c r="I11" s="29"/>
      <c r="J11" s="29"/>
      <c r="K11" s="79"/>
    </row>
    <row r="12" spans="1:13" s="25" customFormat="1" ht="30" customHeight="1">
      <c r="A12" s="77">
        <v>1.5</v>
      </c>
      <c r="B12" s="28" t="s">
        <v>207</v>
      </c>
      <c r="C12" s="51"/>
      <c r="D12" s="51"/>
      <c r="E12" s="29"/>
      <c r="F12" s="29"/>
      <c r="G12" s="29"/>
      <c r="H12" s="29"/>
      <c r="I12" s="29"/>
      <c r="J12" s="29"/>
      <c r="K12" s="79"/>
    </row>
    <row r="13" spans="1:13" s="25" customFormat="1" ht="30" customHeight="1">
      <c r="A13" s="77">
        <v>1.6</v>
      </c>
      <c r="B13" s="28" t="s">
        <v>320</v>
      </c>
      <c r="C13" s="51"/>
      <c r="D13" s="51"/>
      <c r="E13" s="29"/>
      <c r="F13" s="29"/>
      <c r="G13" s="29"/>
      <c r="H13" s="29"/>
      <c r="I13" s="29"/>
      <c r="J13" s="29"/>
      <c r="K13" s="79"/>
    </row>
    <row r="14" spans="1:13" s="25" customFormat="1" ht="30" customHeight="1">
      <c r="A14" s="77">
        <v>1.7</v>
      </c>
      <c r="B14" s="28" t="s">
        <v>321</v>
      </c>
      <c r="C14" s="51"/>
      <c r="D14" s="51"/>
      <c r="E14" s="29"/>
      <c r="F14" s="29"/>
      <c r="G14" s="29"/>
      <c r="H14" s="29"/>
      <c r="I14" s="29"/>
      <c r="J14" s="29"/>
      <c r="K14" s="79"/>
    </row>
    <row r="15" spans="1:13" s="27" customFormat="1" ht="30" customHeight="1">
      <c r="A15" s="259" t="s">
        <v>295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1"/>
    </row>
    <row r="16" spans="1:13" s="25" customFormat="1" ht="30" customHeight="1">
      <c r="A16" s="77">
        <v>2.1</v>
      </c>
      <c r="B16" s="28" t="s">
        <v>208</v>
      </c>
      <c r="C16" s="51"/>
      <c r="D16" s="51"/>
      <c r="E16" s="29"/>
      <c r="F16" s="29"/>
      <c r="G16" s="29"/>
      <c r="H16" s="29"/>
      <c r="I16" s="29"/>
      <c r="J16" s="29"/>
      <c r="K16" s="79"/>
    </row>
    <row r="17" spans="1:11" s="25" customFormat="1" ht="30" customHeight="1">
      <c r="A17" s="77">
        <v>2.2000000000000002</v>
      </c>
      <c r="B17" s="28" t="s">
        <v>296</v>
      </c>
      <c r="C17" s="51"/>
      <c r="D17" s="51"/>
      <c r="E17" s="29"/>
      <c r="F17" s="29"/>
      <c r="G17" s="29"/>
      <c r="H17" s="29"/>
      <c r="I17" s="29"/>
      <c r="J17" s="29"/>
      <c r="K17" s="79"/>
    </row>
    <row r="18" spans="1:11" s="27" customFormat="1" ht="30" customHeight="1">
      <c r="A18" s="259" t="s">
        <v>297</v>
      </c>
      <c r="B18" s="260"/>
      <c r="C18" s="260"/>
      <c r="D18" s="260"/>
      <c r="E18" s="260"/>
      <c r="F18" s="260"/>
      <c r="G18" s="260"/>
      <c r="H18" s="260"/>
      <c r="I18" s="260"/>
      <c r="J18" s="260"/>
      <c r="K18" s="261"/>
    </row>
    <row r="19" spans="1:11" s="25" customFormat="1" ht="30" customHeight="1">
      <c r="A19" s="77">
        <v>3.1</v>
      </c>
      <c r="B19" s="28" t="s">
        <v>322</v>
      </c>
      <c r="C19" s="31"/>
      <c r="D19" s="31"/>
      <c r="E19" s="29"/>
      <c r="F19" s="29"/>
      <c r="G19" s="29"/>
      <c r="H19" s="29"/>
      <c r="I19" s="29"/>
      <c r="J19" s="29"/>
      <c r="K19" s="79"/>
    </row>
    <row r="20" spans="1:11" s="25" customFormat="1" ht="30" customHeight="1">
      <c r="A20" s="77">
        <v>3.2</v>
      </c>
      <c r="B20" s="28" t="s">
        <v>298</v>
      </c>
      <c r="C20" s="31"/>
      <c r="D20" s="31"/>
      <c r="E20" s="29"/>
      <c r="F20" s="29"/>
      <c r="G20" s="29"/>
      <c r="H20" s="29"/>
      <c r="I20" s="29"/>
      <c r="J20" s="29"/>
      <c r="K20" s="79"/>
    </row>
    <row r="21" spans="1:11" s="25" customFormat="1" ht="30" customHeight="1">
      <c r="A21" s="77">
        <v>3.3</v>
      </c>
      <c r="B21" s="28" t="s">
        <v>299</v>
      </c>
      <c r="C21" s="31"/>
      <c r="D21" s="31"/>
      <c r="E21" s="29"/>
      <c r="F21" s="29"/>
      <c r="G21" s="29"/>
      <c r="H21" s="29"/>
      <c r="I21" s="29"/>
      <c r="J21" s="29"/>
      <c r="K21" s="79"/>
    </row>
    <row r="22" spans="1:11" s="25" customFormat="1" ht="30" customHeight="1">
      <c r="A22" s="77">
        <v>3.4</v>
      </c>
      <c r="B22" s="28" t="s">
        <v>300</v>
      </c>
      <c r="C22" s="31"/>
      <c r="D22" s="31"/>
      <c r="E22" s="29"/>
      <c r="F22" s="29"/>
      <c r="G22" s="29"/>
      <c r="H22" s="29"/>
      <c r="I22" s="29"/>
      <c r="J22" s="29"/>
      <c r="K22" s="79"/>
    </row>
    <row r="23" spans="1:11" s="25" customFormat="1" ht="30" customHeight="1">
      <c r="A23" s="77">
        <v>3.5</v>
      </c>
      <c r="B23" s="28" t="s">
        <v>301</v>
      </c>
      <c r="C23" s="31"/>
      <c r="D23" s="31"/>
      <c r="E23" s="29"/>
      <c r="F23" s="29"/>
      <c r="G23" s="29"/>
      <c r="H23" s="29"/>
      <c r="I23" s="29"/>
      <c r="J23" s="29"/>
      <c r="K23" s="79"/>
    </row>
    <row r="24" spans="1:11" s="25" customFormat="1" ht="30" customHeight="1">
      <c r="A24" s="77">
        <v>3.6</v>
      </c>
      <c r="B24" s="28" t="s">
        <v>302</v>
      </c>
      <c r="C24" s="31"/>
      <c r="D24" s="31"/>
      <c r="E24" s="29"/>
      <c r="F24" s="29"/>
      <c r="G24" s="29"/>
      <c r="H24" s="29"/>
      <c r="I24" s="29"/>
      <c r="J24" s="29"/>
      <c r="K24" s="79"/>
    </row>
    <row r="25" spans="1:11" s="25" customFormat="1" ht="30" customHeight="1">
      <c r="A25" s="77">
        <v>3.7</v>
      </c>
      <c r="B25" s="28" t="s">
        <v>323</v>
      </c>
      <c r="C25" s="31"/>
      <c r="D25" s="31"/>
      <c r="E25" s="29"/>
      <c r="F25" s="29"/>
      <c r="G25" s="29"/>
      <c r="H25" s="29"/>
      <c r="I25" s="29"/>
      <c r="J25" s="29"/>
      <c r="K25" s="79"/>
    </row>
    <row r="26" spans="1:11" s="27" customFormat="1" ht="30" customHeight="1">
      <c r="A26" s="259" t="s">
        <v>303</v>
      </c>
      <c r="B26" s="260"/>
      <c r="C26" s="260"/>
      <c r="D26" s="260"/>
      <c r="E26" s="260"/>
      <c r="F26" s="260"/>
      <c r="G26" s="260"/>
      <c r="H26" s="260"/>
      <c r="I26" s="260"/>
      <c r="J26" s="260"/>
      <c r="K26" s="261"/>
    </row>
    <row r="27" spans="1:11" s="25" customFormat="1" ht="30" customHeight="1">
      <c r="A27" s="77">
        <v>4.0999999999999996</v>
      </c>
      <c r="B27" s="28" t="s">
        <v>304</v>
      </c>
      <c r="C27" s="31"/>
      <c r="D27" s="31"/>
      <c r="E27" s="29"/>
      <c r="F27" s="29"/>
      <c r="G27" s="30"/>
      <c r="H27" s="30"/>
      <c r="I27" s="30"/>
      <c r="J27" s="30"/>
      <c r="K27" s="80"/>
    </row>
    <row r="28" spans="1:11" s="25" customFormat="1" ht="30" customHeight="1">
      <c r="A28" s="77">
        <v>4.2</v>
      </c>
      <c r="B28" s="28" t="s">
        <v>324</v>
      </c>
      <c r="C28" s="31"/>
      <c r="D28" s="31"/>
      <c r="E28" s="29"/>
      <c r="F28" s="29"/>
      <c r="G28" s="30"/>
      <c r="H28" s="30"/>
      <c r="I28" s="30"/>
      <c r="J28" s="30"/>
      <c r="K28" s="80"/>
    </row>
    <row r="29" spans="1:11" s="25" customFormat="1" ht="30" customHeight="1">
      <c r="A29" s="77">
        <v>4.3</v>
      </c>
      <c r="B29" s="28" t="s">
        <v>325</v>
      </c>
      <c r="C29" s="31"/>
      <c r="D29" s="31"/>
      <c r="E29" s="29"/>
      <c r="F29" s="29"/>
      <c r="G29" s="30"/>
      <c r="H29" s="30"/>
      <c r="I29" s="30"/>
      <c r="J29" s="30"/>
      <c r="K29" s="80"/>
    </row>
    <row r="30" spans="1:11" s="25" customFormat="1" ht="30" customHeight="1">
      <c r="A30" s="77">
        <v>4.4000000000000004</v>
      </c>
      <c r="B30" s="28" t="s">
        <v>326</v>
      </c>
      <c r="C30" s="31"/>
      <c r="D30" s="31"/>
      <c r="E30" s="29"/>
      <c r="F30" s="29"/>
      <c r="G30" s="30"/>
      <c r="H30" s="30"/>
      <c r="I30" s="30"/>
      <c r="J30" s="30"/>
      <c r="K30" s="80"/>
    </row>
    <row r="31" spans="1:11" s="25" customFormat="1" ht="30" customHeight="1">
      <c r="A31" s="77">
        <v>4.5</v>
      </c>
      <c r="B31" s="28" t="s">
        <v>327</v>
      </c>
      <c r="C31" s="31"/>
      <c r="D31" s="31"/>
      <c r="E31" s="29"/>
      <c r="F31" s="29"/>
      <c r="G31" s="30"/>
      <c r="H31" s="30"/>
      <c r="I31" s="30"/>
      <c r="J31" s="30"/>
      <c r="K31" s="80"/>
    </row>
    <row r="32" spans="1:11" s="27" customFormat="1" ht="30" customHeight="1">
      <c r="A32" s="259" t="s">
        <v>328</v>
      </c>
      <c r="B32" s="260"/>
      <c r="C32" s="260"/>
      <c r="D32" s="260"/>
      <c r="E32" s="260"/>
      <c r="F32" s="260"/>
      <c r="G32" s="260"/>
      <c r="H32" s="260"/>
      <c r="I32" s="260"/>
      <c r="J32" s="260"/>
      <c r="K32" s="261"/>
    </row>
    <row r="33" spans="1:11" s="25" customFormat="1" ht="30" customHeight="1">
      <c r="A33" s="77">
        <v>5.0999999999999996</v>
      </c>
      <c r="B33" s="28" t="s">
        <v>329</v>
      </c>
      <c r="C33" s="31"/>
      <c r="D33" s="31"/>
      <c r="E33" s="29"/>
      <c r="F33" s="29"/>
      <c r="G33" s="30"/>
      <c r="H33" s="30"/>
      <c r="I33" s="30"/>
      <c r="J33" s="30"/>
      <c r="K33" s="80"/>
    </row>
    <row r="34" spans="1:11" s="25" customFormat="1" ht="30" customHeight="1">
      <c r="A34" s="77">
        <v>5.2</v>
      </c>
      <c r="B34" s="28" t="s">
        <v>330</v>
      </c>
      <c r="C34" s="31"/>
      <c r="D34" s="31"/>
      <c r="E34" s="29"/>
      <c r="F34" s="29"/>
      <c r="G34" s="30"/>
      <c r="H34" s="30"/>
      <c r="I34" s="30"/>
      <c r="J34" s="30"/>
      <c r="K34" s="80"/>
    </row>
    <row r="35" spans="1:11" s="25" customFormat="1" ht="30" customHeight="1">
      <c r="A35" s="77">
        <v>5.3</v>
      </c>
      <c r="B35" s="28" t="s">
        <v>331</v>
      </c>
      <c r="C35" s="31"/>
      <c r="D35" s="31"/>
      <c r="E35" s="29"/>
      <c r="F35" s="29"/>
      <c r="G35" s="30"/>
      <c r="H35" s="30"/>
      <c r="I35" s="30"/>
      <c r="J35" s="30"/>
      <c r="K35" s="80"/>
    </row>
    <row r="36" spans="1:11" s="27" customFormat="1" ht="30" customHeight="1">
      <c r="A36" s="259" t="s">
        <v>332</v>
      </c>
      <c r="B36" s="260"/>
      <c r="C36" s="260"/>
      <c r="D36" s="260"/>
      <c r="E36" s="260"/>
      <c r="F36" s="260"/>
      <c r="G36" s="260"/>
      <c r="H36" s="260"/>
      <c r="I36" s="260"/>
      <c r="J36" s="260"/>
      <c r="K36" s="261"/>
    </row>
    <row r="37" spans="1:11" s="25" customFormat="1" ht="30" customHeight="1">
      <c r="A37" s="77">
        <v>6.1</v>
      </c>
      <c r="B37" s="28" t="s">
        <v>333</v>
      </c>
      <c r="C37" s="31"/>
      <c r="D37" s="31"/>
      <c r="E37" s="29"/>
      <c r="F37" s="29"/>
      <c r="G37" s="30"/>
      <c r="H37" s="30"/>
      <c r="I37" s="30"/>
      <c r="J37" s="30"/>
      <c r="K37" s="80"/>
    </row>
    <row r="38" spans="1:11" s="25" customFormat="1" ht="30" customHeight="1">
      <c r="A38" s="77">
        <v>6.2</v>
      </c>
      <c r="B38" s="28" t="s">
        <v>334</v>
      </c>
      <c r="C38" s="31"/>
      <c r="D38" s="31"/>
      <c r="E38" s="29"/>
      <c r="F38" s="29"/>
      <c r="G38" s="30"/>
      <c r="H38" s="30"/>
      <c r="I38" s="30"/>
      <c r="J38" s="30"/>
      <c r="K38" s="80"/>
    </row>
    <row r="39" spans="1:11" s="27" customFormat="1" ht="30" customHeight="1">
      <c r="A39" s="259" t="s">
        <v>335</v>
      </c>
      <c r="B39" s="260"/>
      <c r="C39" s="260"/>
      <c r="D39" s="260"/>
      <c r="E39" s="260"/>
      <c r="F39" s="260"/>
      <c r="G39" s="260"/>
      <c r="H39" s="260"/>
      <c r="I39" s="260"/>
      <c r="J39" s="260"/>
      <c r="K39" s="261"/>
    </row>
    <row r="40" spans="1:11" s="25" customFormat="1" ht="30" customHeight="1">
      <c r="A40" s="77">
        <v>7.1</v>
      </c>
      <c r="B40" s="28" t="s">
        <v>336</v>
      </c>
      <c r="C40" s="31"/>
      <c r="D40" s="31"/>
      <c r="E40" s="29"/>
      <c r="F40" s="29"/>
      <c r="G40" s="30"/>
      <c r="H40" s="30"/>
      <c r="I40" s="30"/>
      <c r="J40" s="30"/>
      <c r="K40" s="80"/>
    </row>
    <row r="41" spans="1:11" s="25" customFormat="1" ht="30" customHeight="1">
      <c r="A41" s="77">
        <v>7.2</v>
      </c>
      <c r="B41" s="28" t="s">
        <v>337</v>
      </c>
      <c r="C41" s="31"/>
      <c r="D41" s="31"/>
      <c r="E41" s="29"/>
      <c r="F41" s="29"/>
      <c r="G41" s="30"/>
      <c r="H41" s="30"/>
      <c r="I41" s="30"/>
      <c r="J41" s="30"/>
      <c r="K41" s="80"/>
    </row>
    <row r="42" spans="1:11" s="25" customFormat="1" ht="51" customHeight="1">
      <c r="A42" s="81" t="s">
        <v>144</v>
      </c>
      <c r="B42" s="257"/>
      <c r="C42" s="257"/>
      <c r="D42" s="257"/>
      <c r="E42" s="257"/>
      <c r="F42" s="257"/>
      <c r="G42" s="257"/>
      <c r="H42" s="257"/>
      <c r="I42" s="257"/>
      <c r="J42" s="257"/>
      <c r="K42" s="258"/>
    </row>
    <row r="43" spans="1:11" s="25" customFormat="1" ht="30" customHeight="1">
      <c r="A43" s="254" t="s">
        <v>338</v>
      </c>
      <c r="B43" s="255"/>
      <c r="C43" s="72"/>
      <c r="D43" s="74" t="s">
        <v>339</v>
      </c>
      <c r="E43" s="254"/>
      <c r="F43" s="256"/>
      <c r="G43" s="255"/>
      <c r="H43" s="254" t="s">
        <v>340</v>
      </c>
      <c r="I43" s="255"/>
      <c r="J43" s="254"/>
      <c r="K43" s="255"/>
    </row>
    <row r="44" spans="1:11" ht="6.75" customHeight="1"/>
    <row r="45" spans="1:11">
      <c r="J45" s="253" t="s">
        <v>342</v>
      </c>
      <c r="K45" s="253"/>
    </row>
  </sheetData>
  <mergeCells count="24">
    <mergeCell ref="A15:K15"/>
    <mergeCell ref="A7:K7"/>
    <mergeCell ref="A18:K18"/>
    <mergeCell ref="A1:K1"/>
    <mergeCell ref="A4:K4"/>
    <mergeCell ref="A2:K3"/>
    <mergeCell ref="H6:K6"/>
    <mergeCell ref="A5:A6"/>
    <mergeCell ref="B5:B6"/>
    <mergeCell ref="C5:C6"/>
    <mergeCell ref="D5:D6"/>
    <mergeCell ref="E5:E6"/>
    <mergeCell ref="F5:F6"/>
    <mergeCell ref="G5:G6"/>
    <mergeCell ref="B42:K42"/>
    <mergeCell ref="A39:K39"/>
    <mergeCell ref="A36:K36"/>
    <mergeCell ref="A32:K32"/>
    <mergeCell ref="A26:K26"/>
    <mergeCell ref="J45:K45"/>
    <mergeCell ref="A43:B43"/>
    <mergeCell ref="E43:G43"/>
    <mergeCell ref="H43:I43"/>
    <mergeCell ref="J43:K43"/>
  </mergeCells>
  <phoneticPr fontId="2" type="noConversion"/>
  <dataValidations count="5">
    <dataValidation type="list" allowBlank="1" showInputMessage="1" showErrorMessage="1" sqref="F1">
      <formula1>"手板,FOT,EB"</formula1>
    </dataValidation>
    <dataValidation type="list" allowBlank="1" showInputMessage="1" showErrorMessage="1" sqref="F40:F41 F8:F14 F16:F17 F19:F25 F27:F31 F33:F35 F37:F38">
      <formula1>"来料,制程半成品,成品"</formula1>
    </dataValidation>
    <dataValidation type="list" allowBlank="1" showInputMessage="1" showErrorMessage="1" sqref="I5">
      <formula1>$M$7:$M$9</formula1>
    </dataValidation>
    <dataValidation type="list" allowBlank="1" showInputMessage="1" showErrorMessage="1" sqref="K5">
      <formula1>$L$7:$L$9</formula1>
    </dataValidation>
    <dataValidation type="list" allowBlank="1" showInputMessage="1" showErrorMessage="1" sqref="H44:I1048576">
      <formula1>"手板阶段,试模阶段,EB0,EB1,EB2,EB3,EB4,EB5"</formula1>
    </dataValidation>
  </dataValidations>
  <pageMargins left="0.23622047244094491" right="0.15748031496062992" top="0.98425196850393704" bottom="0.98425196850393704" header="0.51181102362204722" footer="0.51181102362204722"/>
  <pageSetup paperSize="9" scale="80" orientation="portrait" verticalDpi="1200" r:id="rId1"/>
  <rowBreaks count="1" manualBreakCount="1">
    <brk id="3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C6" sqref="C6"/>
    </sheetView>
  </sheetViews>
  <sheetFormatPr defaultRowHeight="13.5"/>
  <cols>
    <col min="2" max="2" width="14.875" customWidth="1"/>
    <col min="3" max="3" width="21.75" customWidth="1"/>
    <col min="4" max="4" width="14" customWidth="1"/>
    <col min="5" max="5" width="13.375" customWidth="1"/>
  </cols>
  <sheetData>
    <row r="1" spans="1:8" ht="46.5" customHeight="1">
      <c r="A1" s="100" t="s">
        <v>153</v>
      </c>
      <c r="B1" s="100"/>
      <c r="C1" s="100"/>
      <c r="D1" s="100"/>
      <c r="E1" s="100"/>
      <c r="F1" s="100"/>
      <c r="G1" s="100"/>
      <c r="H1" s="100"/>
    </row>
    <row r="2" spans="1:8">
      <c r="A2" s="101"/>
      <c r="B2" s="101"/>
      <c r="C2" s="101"/>
      <c r="D2" s="101"/>
      <c r="E2" s="101"/>
      <c r="F2" s="101"/>
      <c r="G2" s="101"/>
      <c r="H2" s="101"/>
    </row>
    <row r="3" spans="1:8" ht="24" customHeight="1">
      <c r="A3" s="19" t="s">
        <v>154</v>
      </c>
      <c r="B3" s="67" t="s">
        <v>155</v>
      </c>
      <c r="C3" s="19" t="s">
        <v>156</v>
      </c>
      <c r="D3" s="19" t="s">
        <v>157</v>
      </c>
      <c r="E3" s="19" t="s">
        <v>172</v>
      </c>
      <c r="F3" s="19" t="s">
        <v>159</v>
      </c>
      <c r="G3" s="19" t="s">
        <v>160</v>
      </c>
      <c r="H3" s="19" t="s">
        <v>161</v>
      </c>
    </row>
    <row r="4" spans="1:8" ht="27" customHeight="1">
      <c r="A4" s="21">
        <v>1</v>
      </c>
      <c r="B4" s="21"/>
      <c r="C4" s="69" t="s">
        <v>291</v>
      </c>
      <c r="D4" s="22"/>
      <c r="E4" s="22"/>
      <c r="F4" s="22"/>
      <c r="G4" s="71" t="s">
        <v>293</v>
      </c>
      <c r="H4" s="22"/>
    </row>
    <row r="5" spans="1:8" ht="27" customHeight="1">
      <c r="A5" s="21">
        <v>2</v>
      </c>
      <c r="B5" s="21"/>
      <c r="C5" s="69" t="s">
        <v>264</v>
      </c>
      <c r="D5" s="22"/>
      <c r="E5" s="22"/>
      <c r="F5" s="22"/>
      <c r="G5" s="22"/>
      <c r="H5" s="22"/>
    </row>
    <row r="6" spans="1:8" ht="27" customHeight="1">
      <c r="A6" s="21">
        <v>3</v>
      </c>
      <c r="B6" s="21"/>
      <c r="C6" s="69" t="s">
        <v>265</v>
      </c>
      <c r="D6" s="22"/>
      <c r="E6" s="22"/>
      <c r="F6" s="22"/>
      <c r="G6" s="22"/>
      <c r="H6" s="22"/>
    </row>
    <row r="7" spans="1:8" ht="27" customHeight="1">
      <c r="A7" s="21">
        <v>4</v>
      </c>
      <c r="B7" s="21"/>
      <c r="C7" s="69" t="s">
        <v>266</v>
      </c>
      <c r="D7" s="22"/>
      <c r="E7" s="22"/>
      <c r="F7" s="22"/>
      <c r="G7" s="22"/>
      <c r="H7" s="22"/>
    </row>
    <row r="8" spans="1:8" ht="27" customHeight="1">
      <c r="A8" s="21">
        <v>5</v>
      </c>
      <c r="B8" s="21"/>
      <c r="C8" s="69" t="s">
        <v>267</v>
      </c>
      <c r="D8" s="22"/>
      <c r="E8" s="22"/>
      <c r="F8" s="22"/>
      <c r="G8" s="22"/>
      <c r="H8" s="22"/>
    </row>
    <row r="9" spans="1:8" ht="27" customHeight="1">
      <c r="A9" s="21">
        <v>6</v>
      </c>
      <c r="B9" s="21"/>
      <c r="C9" s="69" t="s">
        <v>268</v>
      </c>
      <c r="D9" s="22"/>
      <c r="E9" s="22"/>
      <c r="F9" s="22"/>
      <c r="G9" s="22"/>
      <c r="H9" s="22"/>
    </row>
    <row r="10" spans="1:8" ht="27" customHeight="1">
      <c r="A10" s="21">
        <v>7</v>
      </c>
      <c r="B10" s="21"/>
      <c r="C10" s="69" t="s">
        <v>269</v>
      </c>
      <c r="D10" s="22"/>
      <c r="E10" s="22"/>
      <c r="F10" s="22"/>
      <c r="G10" s="22"/>
      <c r="H10" s="22"/>
    </row>
    <row r="11" spans="1:8" ht="27" customHeight="1">
      <c r="A11" s="21">
        <v>8</v>
      </c>
      <c r="B11" s="21"/>
      <c r="C11" s="69" t="s">
        <v>270</v>
      </c>
      <c r="D11" s="22"/>
      <c r="E11" s="22"/>
      <c r="F11" s="22"/>
      <c r="G11" s="22"/>
      <c r="H11" s="22"/>
    </row>
    <row r="12" spans="1:8" ht="27" customHeight="1">
      <c r="A12" s="21">
        <v>9</v>
      </c>
      <c r="B12" s="21"/>
      <c r="C12" s="70" t="s">
        <v>271</v>
      </c>
      <c r="D12" s="22"/>
      <c r="E12" s="22"/>
      <c r="F12" s="22"/>
      <c r="G12" s="22"/>
      <c r="H12" s="22"/>
    </row>
    <row r="13" spans="1:8" ht="27" customHeight="1">
      <c r="A13" s="21">
        <v>10</v>
      </c>
      <c r="B13" s="21"/>
      <c r="C13" s="70" t="s">
        <v>272</v>
      </c>
      <c r="D13" s="22"/>
      <c r="E13" s="22"/>
      <c r="F13" s="22"/>
      <c r="G13" s="22"/>
      <c r="H13" s="22"/>
    </row>
    <row r="14" spans="1:8" ht="27" customHeight="1">
      <c r="A14" s="21">
        <v>11</v>
      </c>
      <c r="B14" s="21"/>
      <c r="C14" s="70" t="s">
        <v>273</v>
      </c>
      <c r="D14" s="22"/>
      <c r="E14" s="22"/>
      <c r="F14" s="22"/>
      <c r="G14" s="22"/>
      <c r="H14" s="22"/>
    </row>
    <row r="15" spans="1:8" ht="27" customHeight="1">
      <c r="A15" s="21">
        <v>12</v>
      </c>
      <c r="B15" s="21"/>
      <c r="C15" s="70" t="s">
        <v>274</v>
      </c>
      <c r="D15" s="22"/>
      <c r="E15" s="22"/>
      <c r="F15" s="22"/>
      <c r="G15" s="22"/>
      <c r="H15" s="22"/>
    </row>
    <row r="16" spans="1:8" ht="27" customHeight="1">
      <c r="A16" s="21">
        <v>13</v>
      </c>
      <c r="B16" s="21"/>
      <c r="C16" s="70" t="s">
        <v>275</v>
      </c>
      <c r="D16" s="22"/>
      <c r="E16" s="22"/>
      <c r="F16" s="22"/>
      <c r="G16" s="22"/>
      <c r="H16" s="22"/>
    </row>
    <row r="17" spans="1:8" ht="27" customHeight="1">
      <c r="A17" s="21">
        <v>14</v>
      </c>
      <c r="B17" s="21"/>
      <c r="C17" s="70" t="s">
        <v>276</v>
      </c>
      <c r="D17" s="22"/>
      <c r="E17" s="22"/>
      <c r="F17" s="22"/>
      <c r="G17" s="22"/>
      <c r="H17" s="22"/>
    </row>
    <row r="18" spans="1:8" ht="27" customHeight="1">
      <c r="A18" s="21">
        <v>15</v>
      </c>
      <c r="B18" s="21"/>
      <c r="C18" s="70" t="s">
        <v>277</v>
      </c>
      <c r="D18" s="22"/>
      <c r="E18" s="22"/>
      <c r="F18" s="22"/>
      <c r="G18" s="22"/>
      <c r="H18" s="22"/>
    </row>
    <row r="19" spans="1:8" ht="27" customHeight="1">
      <c r="A19" s="21">
        <v>16</v>
      </c>
      <c r="B19" s="21"/>
      <c r="C19" s="70" t="s">
        <v>278</v>
      </c>
      <c r="D19" s="22"/>
      <c r="E19" s="22"/>
      <c r="F19" s="22"/>
      <c r="G19" s="22"/>
      <c r="H19" s="22"/>
    </row>
    <row r="20" spans="1:8" ht="27" customHeight="1">
      <c r="A20" s="21">
        <v>17</v>
      </c>
      <c r="B20" s="21"/>
      <c r="C20" s="70" t="s">
        <v>279</v>
      </c>
      <c r="D20" s="22"/>
      <c r="E20" s="22"/>
      <c r="F20" s="22"/>
      <c r="G20" s="22"/>
      <c r="H20" s="22"/>
    </row>
    <row r="21" spans="1:8" ht="27" customHeight="1">
      <c r="A21" s="21">
        <v>18</v>
      </c>
      <c r="B21" s="21"/>
      <c r="C21" s="70" t="s">
        <v>280</v>
      </c>
      <c r="D21" s="22" t="s">
        <v>173</v>
      </c>
      <c r="E21" s="22"/>
      <c r="F21" s="22"/>
      <c r="G21" s="22"/>
      <c r="H21" s="22"/>
    </row>
    <row r="22" spans="1:8" ht="27" customHeight="1">
      <c r="A22" s="21">
        <v>19</v>
      </c>
      <c r="B22" s="21"/>
      <c r="C22" s="70" t="s">
        <v>281</v>
      </c>
      <c r="D22" s="22"/>
      <c r="E22" s="22"/>
      <c r="F22" s="22"/>
      <c r="G22" s="22"/>
      <c r="H22" s="22"/>
    </row>
    <row r="23" spans="1:8" ht="27" customHeight="1">
      <c r="A23" s="21">
        <v>20</v>
      </c>
      <c r="B23" s="21"/>
      <c r="C23" s="70" t="s">
        <v>282</v>
      </c>
      <c r="D23" s="22"/>
      <c r="E23" s="22"/>
      <c r="F23" s="22"/>
      <c r="G23" s="22"/>
      <c r="H23" s="22"/>
    </row>
    <row r="24" spans="1:8" ht="27" customHeight="1">
      <c r="A24" s="68">
        <v>21</v>
      </c>
      <c r="B24" s="22"/>
      <c r="C24" s="69" t="s">
        <v>283</v>
      </c>
      <c r="D24" s="22"/>
      <c r="E24" s="22"/>
      <c r="F24" s="22"/>
      <c r="G24" s="22"/>
      <c r="H24" s="22"/>
    </row>
    <row r="25" spans="1:8" ht="27" customHeight="1">
      <c r="A25" s="68">
        <v>22</v>
      </c>
      <c r="B25" s="22"/>
      <c r="C25" s="69" t="s">
        <v>284</v>
      </c>
      <c r="D25" s="22"/>
      <c r="E25" s="22"/>
      <c r="F25" s="22"/>
      <c r="G25" s="22"/>
      <c r="H25" s="22"/>
    </row>
    <row r="26" spans="1:8" ht="27" customHeight="1">
      <c r="A26" s="68">
        <v>23</v>
      </c>
      <c r="B26" s="22"/>
      <c r="C26" s="69" t="s">
        <v>285</v>
      </c>
      <c r="D26" s="22"/>
      <c r="E26" s="22"/>
      <c r="F26" s="22"/>
      <c r="G26" s="22"/>
      <c r="H26" s="22"/>
    </row>
    <row r="27" spans="1:8" ht="27" customHeight="1">
      <c r="A27" s="68">
        <v>24</v>
      </c>
      <c r="B27" s="22"/>
      <c r="C27" s="69" t="s">
        <v>286</v>
      </c>
      <c r="D27" s="22"/>
      <c r="E27" s="22"/>
      <c r="F27" s="22"/>
      <c r="G27" s="22"/>
      <c r="H27" s="22"/>
    </row>
    <row r="28" spans="1:8" ht="27" customHeight="1">
      <c r="A28" s="68">
        <v>25</v>
      </c>
      <c r="B28" s="22"/>
      <c r="C28" s="69" t="s">
        <v>287</v>
      </c>
      <c r="D28" s="22"/>
      <c r="E28" s="22"/>
      <c r="F28" s="22"/>
      <c r="G28" s="22"/>
      <c r="H28" s="22"/>
    </row>
    <row r="29" spans="1:8" ht="27" customHeight="1">
      <c r="A29" s="68">
        <v>26</v>
      </c>
      <c r="B29" s="22"/>
      <c r="C29" s="69" t="s">
        <v>288</v>
      </c>
      <c r="D29" s="22"/>
      <c r="E29" s="22"/>
      <c r="F29" s="22"/>
      <c r="G29" s="22"/>
      <c r="H29" s="22"/>
    </row>
    <row r="30" spans="1:8" ht="27" customHeight="1">
      <c r="A30" s="68">
        <v>27</v>
      </c>
      <c r="B30" s="22"/>
      <c r="C30" s="69" t="s">
        <v>289</v>
      </c>
      <c r="D30" s="22"/>
      <c r="E30" s="22"/>
      <c r="F30" s="22"/>
      <c r="G30" s="22"/>
      <c r="H30" s="22"/>
    </row>
    <row r="31" spans="1:8" ht="27" customHeight="1">
      <c r="A31" s="68">
        <v>28</v>
      </c>
      <c r="B31" s="22"/>
      <c r="C31" s="70" t="s">
        <v>290</v>
      </c>
      <c r="D31" s="22"/>
      <c r="E31" s="22"/>
      <c r="F31" s="22"/>
      <c r="G31" s="22"/>
      <c r="H31" s="22"/>
    </row>
    <row r="32" spans="1:8" ht="27" customHeight="1">
      <c r="A32" s="68">
        <v>30</v>
      </c>
      <c r="B32" s="22"/>
      <c r="C32" s="69" t="s">
        <v>292</v>
      </c>
      <c r="D32" s="22"/>
      <c r="E32" s="22"/>
      <c r="F32" s="22"/>
      <c r="G32" s="22"/>
      <c r="H32" s="22"/>
    </row>
  </sheetData>
  <mergeCells count="1">
    <mergeCell ref="A1:H2"/>
  </mergeCells>
  <phoneticPr fontId="2" type="noConversion"/>
  <hyperlinks>
    <hyperlink ref="G4" location="干烧测试!A1" display="干烧测试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topLeftCell="D1" workbookViewId="0">
      <selection activeCell="I3" sqref="I3:K3"/>
    </sheetView>
  </sheetViews>
  <sheetFormatPr defaultRowHeight="13.5"/>
  <cols>
    <col min="2" max="2" width="12" customWidth="1"/>
    <col min="3" max="3" width="11.625" customWidth="1"/>
    <col min="4" max="4" width="16.125" customWidth="1"/>
    <col min="5" max="5" width="13.125" customWidth="1"/>
    <col min="6" max="6" width="22" customWidth="1"/>
    <col min="7" max="7" width="21.375" customWidth="1"/>
    <col min="8" max="8" width="9.875" customWidth="1"/>
    <col min="9" max="9" width="21.5" customWidth="1"/>
  </cols>
  <sheetData>
    <row r="1" spans="1:11" ht="58.5" customHeight="1">
      <c r="A1" s="82" t="s">
        <v>171</v>
      </c>
      <c r="B1" s="82"/>
      <c r="C1" s="82"/>
      <c r="D1" s="82"/>
      <c r="E1" s="82"/>
      <c r="F1" s="82"/>
      <c r="G1" s="82"/>
      <c r="H1" s="82"/>
      <c r="I1" s="105"/>
    </row>
    <row r="2" spans="1:11" s="23" customFormat="1" ht="30" customHeight="1">
      <c r="A2" s="24" t="s">
        <v>162</v>
      </c>
      <c r="B2" s="20" t="s">
        <v>251</v>
      </c>
      <c r="C2" s="24" t="s">
        <v>163</v>
      </c>
      <c r="D2" s="24" t="s">
        <v>167</v>
      </c>
      <c r="E2" s="24" t="s">
        <v>158</v>
      </c>
      <c r="F2" s="24" t="s">
        <v>164</v>
      </c>
      <c r="G2" s="24" t="s">
        <v>165</v>
      </c>
      <c r="H2" s="24" t="s">
        <v>166</v>
      </c>
      <c r="I2" s="106" t="s">
        <v>170</v>
      </c>
      <c r="J2" s="107"/>
      <c r="K2" s="108"/>
    </row>
    <row r="3" spans="1:11" ht="33" customHeight="1">
      <c r="A3" s="102">
        <v>1</v>
      </c>
      <c r="B3" s="102"/>
      <c r="C3" s="102"/>
      <c r="D3" s="102"/>
      <c r="E3" s="102"/>
      <c r="F3" s="102"/>
      <c r="G3" s="102"/>
      <c r="H3" s="102"/>
      <c r="I3" s="104" t="s">
        <v>168</v>
      </c>
      <c r="J3" s="104"/>
      <c r="K3" s="104"/>
    </row>
    <row r="4" spans="1:11" ht="30" customHeight="1">
      <c r="A4" s="103"/>
      <c r="B4" s="103"/>
      <c r="C4" s="103"/>
      <c r="D4" s="103"/>
      <c r="E4" s="103"/>
      <c r="F4" s="103"/>
      <c r="G4" s="103"/>
      <c r="H4" s="103"/>
      <c r="I4" s="104" t="s">
        <v>169</v>
      </c>
      <c r="J4" s="104"/>
      <c r="K4" s="104"/>
    </row>
    <row r="5" spans="1:11" ht="30" customHeight="1">
      <c r="A5" s="102">
        <v>2</v>
      </c>
      <c r="B5" s="102"/>
      <c r="C5" s="102"/>
      <c r="D5" s="102"/>
      <c r="E5" s="102"/>
      <c r="F5" s="102"/>
      <c r="G5" s="102"/>
      <c r="H5" s="102"/>
      <c r="I5" s="104" t="s">
        <v>168</v>
      </c>
      <c r="J5" s="104"/>
      <c r="K5" s="104"/>
    </row>
    <row r="6" spans="1:11" ht="30" customHeight="1">
      <c r="A6" s="103"/>
      <c r="B6" s="103"/>
      <c r="C6" s="103"/>
      <c r="D6" s="103"/>
      <c r="E6" s="103"/>
      <c r="F6" s="103"/>
      <c r="G6" s="103"/>
      <c r="H6" s="103"/>
      <c r="I6" s="104" t="s">
        <v>169</v>
      </c>
      <c r="J6" s="104"/>
      <c r="K6" s="104"/>
    </row>
    <row r="7" spans="1:11" ht="30" customHeight="1">
      <c r="A7" s="102">
        <v>3</v>
      </c>
      <c r="B7" s="102"/>
      <c r="C7" s="102"/>
      <c r="D7" s="102"/>
      <c r="E7" s="102"/>
      <c r="F7" s="102"/>
      <c r="G7" s="102"/>
      <c r="H7" s="102"/>
      <c r="I7" s="104" t="s">
        <v>168</v>
      </c>
      <c r="J7" s="104"/>
      <c r="K7" s="104"/>
    </row>
    <row r="8" spans="1:11" ht="30" customHeight="1">
      <c r="A8" s="103"/>
      <c r="B8" s="103"/>
      <c r="C8" s="103"/>
      <c r="D8" s="103"/>
      <c r="E8" s="103"/>
      <c r="F8" s="103"/>
      <c r="G8" s="103"/>
      <c r="H8" s="103"/>
      <c r="I8" s="104" t="s">
        <v>169</v>
      </c>
      <c r="J8" s="104"/>
      <c r="K8" s="104"/>
    </row>
    <row r="9" spans="1:11" ht="30" customHeight="1">
      <c r="A9" s="102">
        <v>4</v>
      </c>
      <c r="B9" s="102"/>
      <c r="C9" s="102"/>
      <c r="D9" s="102"/>
      <c r="E9" s="102"/>
      <c r="F9" s="102"/>
      <c r="G9" s="102"/>
      <c r="H9" s="102"/>
      <c r="I9" s="104" t="s">
        <v>168</v>
      </c>
      <c r="J9" s="104"/>
      <c r="K9" s="104"/>
    </row>
    <row r="10" spans="1:11" ht="30" customHeight="1">
      <c r="A10" s="103"/>
      <c r="B10" s="103"/>
      <c r="C10" s="103"/>
      <c r="D10" s="103"/>
      <c r="E10" s="103"/>
      <c r="F10" s="103"/>
      <c r="G10" s="103"/>
      <c r="H10" s="103"/>
      <c r="I10" s="104" t="s">
        <v>169</v>
      </c>
      <c r="J10" s="104"/>
      <c r="K10" s="104"/>
    </row>
    <row r="11" spans="1:11" ht="30" customHeight="1">
      <c r="A11" s="102">
        <v>5</v>
      </c>
      <c r="B11" s="102"/>
      <c r="C11" s="102"/>
      <c r="D11" s="102"/>
      <c r="E11" s="102"/>
      <c r="F11" s="102"/>
      <c r="G11" s="102"/>
      <c r="H11" s="102"/>
      <c r="I11" s="104" t="s">
        <v>168</v>
      </c>
      <c r="J11" s="104"/>
      <c r="K11" s="104"/>
    </row>
    <row r="12" spans="1:11" ht="30" customHeight="1">
      <c r="A12" s="103"/>
      <c r="B12" s="103"/>
      <c r="C12" s="103"/>
      <c r="D12" s="103"/>
      <c r="E12" s="103"/>
      <c r="F12" s="103"/>
      <c r="G12" s="103"/>
      <c r="H12" s="103"/>
      <c r="I12" s="104" t="s">
        <v>169</v>
      </c>
      <c r="J12" s="104"/>
      <c r="K12" s="104"/>
    </row>
    <row r="13" spans="1:11" ht="30" customHeight="1">
      <c r="A13" s="102">
        <v>6</v>
      </c>
      <c r="B13" s="102"/>
      <c r="C13" s="102"/>
      <c r="D13" s="102"/>
      <c r="E13" s="102"/>
      <c r="F13" s="102"/>
      <c r="G13" s="102"/>
      <c r="H13" s="102"/>
      <c r="I13" s="104" t="s">
        <v>168</v>
      </c>
      <c r="J13" s="104"/>
      <c r="K13" s="104"/>
    </row>
    <row r="14" spans="1:11" ht="30" customHeight="1">
      <c r="A14" s="103"/>
      <c r="B14" s="103"/>
      <c r="C14" s="103"/>
      <c r="D14" s="103"/>
      <c r="E14" s="103"/>
      <c r="F14" s="103"/>
      <c r="G14" s="103"/>
      <c r="H14" s="103"/>
      <c r="I14" s="104" t="s">
        <v>169</v>
      </c>
      <c r="J14" s="104"/>
      <c r="K14" s="104"/>
    </row>
    <row r="15" spans="1:11" ht="30" customHeight="1">
      <c r="A15" s="102">
        <v>7</v>
      </c>
      <c r="B15" s="102"/>
      <c r="C15" s="102"/>
      <c r="D15" s="102"/>
      <c r="E15" s="102"/>
      <c r="F15" s="102"/>
      <c r="G15" s="102"/>
      <c r="H15" s="102"/>
      <c r="I15" s="104" t="s">
        <v>168</v>
      </c>
      <c r="J15" s="104"/>
      <c r="K15" s="104"/>
    </row>
    <row r="16" spans="1:11" ht="30" customHeight="1">
      <c r="A16" s="103"/>
      <c r="B16" s="103"/>
      <c r="C16" s="103"/>
      <c r="D16" s="103"/>
      <c r="E16" s="103"/>
      <c r="F16" s="103"/>
      <c r="G16" s="103"/>
      <c r="H16" s="103"/>
      <c r="I16" s="104" t="s">
        <v>169</v>
      </c>
      <c r="J16" s="104"/>
      <c r="K16" s="104"/>
    </row>
  </sheetData>
  <mergeCells count="72">
    <mergeCell ref="A1:I1"/>
    <mergeCell ref="I2:K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I4:K4"/>
    <mergeCell ref="A5:A6"/>
    <mergeCell ref="B5:B6"/>
    <mergeCell ref="C5:C6"/>
    <mergeCell ref="D5:D6"/>
    <mergeCell ref="E5:E6"/>
    <mergeCell ref="F5:F6"/>
    <mergeCell ref="G5:G6"/>
    <mergeCell ref="H5:H6"/>
    <mergeCell ref="I5:K5"/>
    <mergeCell ref="I6:K6"/>
    <mergeCell ref="A7:A8"/>
    <mergeCell ref="B7:B8"/>
    <mergeCell ref="C7:C8"/>
    <mergeCell ref="D7:D8"/>
    <mergeCell ref="E7:E8"/>
    <mergeCell ref="F7:F8"/>
    <mergeCell ref="G7:G8"/>
    <mergeCell ref="H7:H8"/>
    <mergeCell ref="I7:K7"/>
    <mergeCell ref="I8:K8"/>
    <mergeCell ref="A9:A10"/>
    <mergeCell ref="B9:B10"/>
    <mergeCell ref="C9:C10"/>
    <mergeCell ref="D9:D10"/>
    <mergeCell ref="E9:E10"/>
    <mergeCell ref="F9:F10"/>
    <mergeCell ref="G9:G10"/>
    <mergeCell ref="H9:H10"/>
    <mergeCell ref="I9:K9"/>
    <mergeCell ref="I10:K10"/>
    <mergeCell ref="A11:A12"/>
    <mergeCell ref="B11:B12"/>
    <mergeCell ref="C11:C12"/>
    <mergeCell ref="D11:D12"/>
    <mergeCell ref="E11:E12"/>
    <mergeCell ref="F11:F12"/>
    <mergeCell ref="G11:G12"/>
    <mergeCell ref="H11:H12"/>
    <mergeCell ref="I11:K11"/>
    <mergeCell ref="I12:K12"/>
    <mergeCell ref="A13:A14"/>
    <mergeCell ref="B13:B14"/>
    <mergeCell ref="C13:C14"/>
    <mergeCell ref="D13:D14"/>
    <mergeCell ref="E13:E14"/>
    <mergeCell ref="F13:F14"/>
    <mergeCell ref="G13:G14"/>
    <mergeCell ref="H13:H14"/>
    <mergeCell ref="I15:K15"/>
    <mergeCell ref="I16:K16"/>
    <mergeCell ref="I13:K13"/>
    <mergeCell ref="I14:K14"/>
    <mergeCell ref="F15:F16"/>
    <mergeCell ref="G15:G16"/>
    <mergeCell ref="H15:H16"/>
    <mergeCell ref="A15:A16"/>
    <mergeCell ref="B15:B16"/>
    <mergeCell ref="C15:C16"/>
    <mergeCell ref="D15:D16"/>
    <mergeCell ref="E15:E16"/>
  </mergeCells>
  <phoneticPr fontId="2" type="noConversion"/>
  <dataValidations count="1">
    <dataValidation type="list" allowBlank="1" showInputMessage="1" showErrorMessage="1" sqref="B2">
      <formula1>"手板阶段,试模阶段,EB0,EB1,EB2,EB3,EB4,EB5"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P27"/>
  <sheetViews>
    <sheetView workbookViewId="0">
      <selection activeCell="E10" sqref="E10:I10"/>
    </sheetView>
  </sheetViews>
  <sheetFormatPr defaultRowHeight="13.5"/>
  <cols>
    <col min="1" max="1" width="15.125" customWidth="1"/>
    <col min="2" max="4" width="6.5" customWidth="1"/>
    <col min="5" max="9" width="5" customWidth="1"/>
    <col min="10" max="16" width="6.5" customWidth="1"/>
  </cols>
  <sheetData>
    <row r="3" spans="1:16" ht="25.5">
      <c r="A3" s="137" t="s">
        <v>103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</row>
    <row r="4" spans="1:16" ht="21.75" customHeight="1">
      <c r="A4" s="53" t="s">
        <v>104</v>
      </c>
      <c r="B4" s="54"/>
      <c r="C4" s="138"/>
      <c r="D4" s="138"/>
      <c r="E4" s="139" t="s">
        <v>209</v>
      </c>
      <c r="F4" s="139"/>
      <c r="G4" s="138"/>
      <c r="H4" s="140"/>
      <c r="I4" s="141"/>
      <c r="J4" s="139" t="s">
        <v>210</v>
      </c>
      <c r="K4" s="139"/>
      <c r="L4" s="142"/>
      <c r="M4" s="142"/>
      <c r="N4" s="142"/>
      <c r="O4" s="55" t="s">
        <v>211</v>
      </c>
      <c r="P4" s="54"/>
    </row>
    <row r="5" spans="1:16" ht="21.75" customHeight="1">
      <c r="A5" s="53" t="s">
        <v>212</v>
      </c>
      <c r="B5" s="56"/>
      <c r="C5" s="142"/>
      <c r="D5" s="142"/>
      <c r="E5" s="139" t="s">
        <v>213</v>
      </c>
      <c r="F5" s="139"/>
      <c r="G5" s="138"/>
      <c r="H5" s="140"/>
      <c r="I5" s="141"/>
      <c r="J5" s="139" t="s">
        <v>214</v>
      </c>
      <c r="K5" s="139"/>
      <c r="L5" s="142"/>
      <c r="M5" s="142"/>
      <c r="N5" s="142"/>
      <c r="O5" s="55" t="s">
        <v>215</v>
      </c>
      <c r="P5" s="54"/>
    </row>
    <row r="6" spans="1:16" ht="21.75" customHeight="1">
      <c r="A6" s="136" t="s">
        <v>216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</row>
    <row r="7" spans="1:16" ht="21.75" customHeight="1">
      <c r="A7" s="57" t="s">
        <v>217</v>
      </c>
      <c r="B7" s="130" t="s">
        <v>218</v>
      </c>
      <c r="C7" s="130"/>
      <c r="D7" s="130"/>
      <c r="E7" s="130" t="s">
        <v>219</v>
      </c>
      <c r="F7" s="130"/>
      <c r="G7" s="130" t="s">
        <v>220</v>
      </c>
      <c r="H7" s="130"/>
      <c r="I7" s="130"/>
      <c r="J7" s="130"/>
      <c r="K7" s="130"/>
      <c r="L7" s="130"/>
      <c r="M7" s="130"/>
      <c r="N7" s="130" t="s">
        <v>221</v>
      </c>
      <c r="O7" s="130"/>
      <c r="P7" s="130"/>
    </row>
    <row r="8" spans="1:16" ht="51.75" customHeight="1">
      <c r="A8" s="58" t="s">
        <v>222</v>
      </c>
      <c r="B8" s="58"/>
      <c r="C8" s="131" t="s">
        <v>223</v>
      </c>
      <c r="D8" s="132"/>
      <c r="E8" s="111" t="s">
        <v>224</v>
      </c>
      <c r="F8" s="113"/>
      <c r="G8" s="133" t="s">
        <v>225</v>
      </c>
      <c r="H8" s="134"/>
      <c r="I8" s="134"/>
      <c r="J8" s="134"/>
      <c r="K8" s="134"/>
      <c r="L8" s="134"/>
      <c r="M8" s="135"/>
      <c r="N8" s="111" t="s">
        <v>226</v>
      </c>
      <c r="O8" s="112"/>
      <c r="P8" s="113"/>
    </row>
    <row r="9" spans="1:16" ht="21.75" customHeight="1">
      <c r="A9" s="125" t="s">
        <v>227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</row>
    <row r="10" spans="1:16" ht="39.75" customHeight="1">
      <c r="A10" s="59" t="s">
        <v>241</v>
      </c>
      <c r="B10" s="60"/>
      <c r="C10" s="126" t="s">
        <v>228</v>
      </c>
      <c r="D10" s="127"/>
      <c r="E10" s="126" t="s">
        <v>229</v>
      </c>
      <c r="F10" s="128"/>
      <c r="G10" s="128"/>
      <c r="H10" s="128"/>
      <c r="I10" s="128"/>
      <c r="J10" s="126" t="s">
        <v>230</v>
      </c>
      <c r="K10" s="128"/>
      <c r="L10" s="128"/>
      <c r="M10" s="128"/>
      <c r="N10" s="128"/>
      <c r="O10" s="59" t="s">
        <v>231</v>
      </c>
      <c r="P10" s="55" t="s">
        <v>232</v>
      </c>
    </row>
    <row r="11" spans="1:16" ht="21.75" customHeight="1">
      <c r="A11" s="121" t="s">
        <v>233</v>
      </c>
      <c r="B11" s="61"/>
      <c r="C11" s="121">
        <v>1</v>
      </c>
      <c r="D11" s="123"/>
      <c r="E11" s="111">
        <v>40</v>
      </c>
      <c r="F11" s="112"/>
      <c r="G11" s="112"/>
      <c r="H11" s="112"/>
      <c r="I11" s="113"/>
      <c r="J11" s="111"/>
      <c r="K11" s="112"/>
      <c r="L11" s="112"/>
      <c r="M11" s="112"/>
      <c r="N11" s="113"/>
      <c r="O11" s="62"/>
      <c r="P11" s="129" t="s">
        <v>234</v>
      </c>
    </row>
    <row r="12" spans="1:16" ht="21.75" customHeight="1">
      <c r="A12" s="122"/>
      <c r="B12" s="61"/>
      <c r="C12" s="122"/>
      <c r="D12" s="124"/>
      <c r="E12" s="111">
        <v>50</v>
      </c>
      <c r="F12" s="112"/>
      <c r="G12" s="112"/>
      <c r="H12" s="112"/>
      <c r="I12" s="113"/>
      <c r="J12" s="111"/>
      <c r="K12" s="112"/>
      <c r="L12" s="112"/>
      <c r="M12" s="112"/>
      <c r="N12" s="113"/>
      <c r="O12" s="62"/>
      <c r="P12" s="129"/>
    </row>
    <row r="13" spans="1:16" ht="21.75" customHeight="1">
      <c r="A13" s="122"/>
      <c r="B13" s="61"/>
      <c r="C13" s="122"/>
      <c r="D13" s="124"/>
      <c r="E13" s="111">
        <v>60</v>
      </c>
      <c r="F13" s="112"/>
      <c r="G13" s="112"/>
      <c r="H13" s="112"/>
      <c r="I13" s="113"/>
      <c r="J13" s="111"/>
      <c r="K13" s="112"/>
      <c r="L13" s="112"/>
      <c r="M13" s="112"/>
      <c r="N13" s="113"/>
      <c r="O13" s="62"/>
      <c r="P13" s="129"/>
    </row>
    <row r="14" spans="1:16" ht="21.75" customHeight="1">
      <c r="A14" s="122"/>
      <c r="B14" s="61"/>
      <c r="C14" s="122"/>
      <c r="D14" s="124"/>
      <c r="E14" s="111">
        <v>70</v>
      </c>
      <c r="F14" s="112"/>
      <c r="G14" s="112"/>
      <c r="H14" s="112"/>
      <c r="I14" s="113"/>
      <c r="J14" s="111"/>
      <c r="K14" s="112"/>
      <c r="L14" s="112"/>
      <c r="M14" s="112"/>
      <c r="N14" s="113"/>
      <c r="O14" s="62"/>
      <c r="P14" s="129"/>
    </row>
    <row r="15" spans="1:16" ht="21.75" customHeight="1">
      <c r="A15" s="122"/>
      <c r="B15" s="61"/>
      <c r="C15" s="122"/>
      <c r="D15" s="124"/>
      <c r="E15" s="111">
        <v>80</v>
      </c>
      <c r="F15" s="112"/>
      <c r="G15" s="112"/>
      <c r="H15" s="112"/>
      <c r="I15" s="113"/>
      <c r="J15" s="111"/>
      <c r="K15" s="112"/>
      <c r="L15" s="112"/>
      <c r="M15" s="112"/>
      <c r="N15" s="113"/>
      <c r="O15" s="62"/>
      <c r="P15" s="129"/>
    </row>
    <row r="16" spans="1:16" ht="21.75" customHeight="1">
      <c r="A16" s="122"/>
      <c r="B16" s="61"/>
      <c r="C16" s="122"/>
      <c r="D16" s="124"/>
      <c r="E16" s="111">
        <v>90</v>
      </c>
      <c r="F16" s="112"/>
      <c r="G16" s="112"/>
      <c r="H16" s="112"/>
      <c r="I16" s="113"/>
      <c r="J16" s="111"/>
      <c r="K16" s="112"/>
      <c r="L16" s="112"/>
      <c r="M16" s="112"/>
      <c r="N16" s="113"/>
      <c r="O16" s="62"/>
      <c r="P16" s="129"/>
    </row>
    <row r="17" spans="1:16" ht="21.75" customHeight="1">
      <c r="A17" s="122"/>
      <c r="B17" s="61"/>
      <c r="C17" s="122"/>
      <c r="D17" s="124"/>
      <c r="E17" s="111">
        <v>100</v>
      </c>
      <c r="F17" s="112"/>
      <c r="G17" s="112"/>
      <c r="H17" s="112"/>
      <c r="I17" s="113"/>
      <c r="J17" s="111"/>
      <c r="K17" s="112"/>
      <c r="L17" s="112"/>
      <c r="M17" s="112"/>
      <c r="N17" s="113"/>
      <c r="O17" s="62"/>
      <c r="P17" s="129"/>
    </row>
    <row r="18" spans="1:16" ht="21.75" customHeight="1">
      <c r="A18" s="121" t="s">
        <v>233</v>
      </c>
      <c r="B18" s="61"/>
      <c r="C18" s="121">
        <v>2</v>
      </c>
      <c r="D18" s="123"/>
      <c r="E18" s="111">
        <v>40</v>
      </c>
      <c r="F18" s="112"/>
      <c r="G18" s="112"/>
      <c r="H18" s="112"/>
      <c r="I18" s="113"/>
      <c r="J18" s="111"/>
      <c r="K18" s="112"/>
      <c r="L18" s="112"/>
      <c r="M18" s="112"/>
      <c r="N18" s="113"/>
      <c r="O18" s="62"/>
      <c r="P18" s="129"/>
    </row>
    <row r="19" spans="1:16" ht="21.75" customHeight="1">
      <c r="A19" s="122"/>
      <c r="B19" s="61"/>
      <c r="C19" s="122"/>
      <c r="D19" s="124"/>
      <c r="E19" s="111">
        <v>50</v>
      </c>
      <c r="F19" s="112"/>
      <c r="G19" s="112"/>
      <c r="H19" s="112"/>
      <c r="I19" s="113"/>
      <c r="J19" s="111"/>
      <c r="K19" s="112"/>
      <c r="L19" s="112"/>
      <c r="M19" s="112"/>
      <c r="N19" s="113"/>
      <c r="O19" s="62"/>
      <c r="P19" s="129"/>
    </row>
    <row r="20" spans="1:16" ht="21.75" customHeight="1">
      <c r="A20" s="122"/>
      <c r="B20" s="61"/>
      <c r="C20" s="122"/>
      <c r="D20" s="124"/>
      <c r="E20" s="111">
        <v>60</v>
      </c>
      <c r="F20" s="112"/>
      <c r="G20" s="112"/>
      <c r="H20" s="112"/>
      <c r="I20" s="113"/>
      <c r="J20" s="111"/>
      <c r="K20" s="112"/>
      <c r="L20" s="112"/>
      <c r="M20" s="112"/>
      <c r="N20" s="113"/>
      <c r="O20" s="62"/>
      <c r="P20" s="129"/>
    </row>
    <row r="21" spans="1:16" ht="21.75" customHeight="1">
      <c r="A21" s="122"/>
      <c r="B21" s="61"/>
      <c r="C21" s="122"/>
      <c r="D21" s="124"/>
      <c r="E21" s="111">
        <v>70</v>
      </c>
      <c r="F21" s="112"/>
      <c r="G21" s="112"/>
      <c r="H21" s="112"/>
      <c r="I21" s="113"/>
      <c r="J21" s="111"/>
      <c r="K21" s="112"/>
      <c r="L21" s="112"/>
      <c r="M21" s="112"/>
      <c r="N21" s="113"/>
      <c r="O21" s="62"/>
      <c r="P21" s="129"/>
    </row>
    <row r="22" spans="1:16" ht="21.75" customHeight="1">
      <c r="A22" s="122"/>
      <c r="B22" s="61"/>
      <c r="C22" s="122"/>
      <c r="D22" s="124"/>
      <c r="E22" s="111">
        <v>80</v>
      </c>
      <c r="F22" s="112"/>
      <c r="G22" s="112"/>
      <c r="H22" s="112"/>
      <c r="I22" s="113"/>
      <c r="J22" s="111"/>
      <c r="K22" s="112"/>
      <c r="L22" s="112"/>
      <c r="M22" s="112"/>
      <c r="N22" s="113"/>
      <c r="O22" s="62"/>
      <c r="P22" s="129"/>
    </row>
    <row r="23" spans="1:16" ht="21.75" customHeight="1">
      <c r="A23" s="122"/>
      <c r="B23" s="61"/>
      <c r="C23" s="122"/>
      <c r="D23" s="124"/>
      <c r="E23" s="111">
        <v>90</v>
      </c>
      <c r="F23" s="112"/>
      <c r="G23" s="112"/>
      <c r="H23" s="112"/>
      <c r="I23" s="113"/>
      <c r="J23" s="111"/>
      <c r="K23" s="112"/>
      <c r="L23" s="112"/>
      <c r="M23" s="112"/>
      <c r="N23" s="113"/>
      <c r="O23" s="62"/>
      <c r="P23" s="129"/>
    </row>
    <row r="24" spans="1:16" ht="21.75" customHeight="1">
      <c r="A24" s="122"/>
      <c r="B24" s="61"/>
      <c r="C24" s="122"/>
      <c r="D24" s="124"/>
      <c r="E24" s="111">
        <v>100</v>
      </c>
      <c r="F24" s="112"/>
      <c r="G24" s="112"/>
      <c r="H24" s="112"/>
      <c r="I24" s="113"/>
      <c r="J24" s="111"/>
      <c r="K24" s="112"/>
      <c r="L24" s="112"/>
      <c r="M24" s="112"/>
      <c r="N24" s="113"/>
      <c r="O24" s="62"/>
      <c r="P24" s="129"/>
    </row>
    <row r="25" spans="1:16" ht="21.75" customHeight="1">
      <c r="A25" s="57" t="s">
        <v>235</v>
      </c>
      <c r="B25" s="63"/>
      <c r="C25" s="114" t="s">
        <v>236</v>
      </c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6"/>
    </row>
    <row r="26" spans="1:16" ht="21.75" customHeight="1">
      <c r="A26" s="117" t="s">
        <v>237</v>
      </c>
      <c r="B26" s="117"/>
      <c r="C26" s="118"/>
      <c r="D26" s="118"/>
      <c r="E26" s="118"/>
      <c r="F26" s="118"/>
      <c r="G26" s="119" t="s">
        <v>238</v>
      </c>
      <c r="H26" s="120"/>
      <c r="I26" s="109"/>
      <c r="J26" s="109"/>
      <c r="K26" s="109"/>
      <c r="L26" s="109"/>
      <c r="M26" s="109" t="s">
        <v>239</v>
      </c>
      <c r="N26" s="109"/>
      <c r="O26" s="109"/>
      <c r="P26" s="109"/>
    </row>
    <row r="27" spans="1:16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110" t="s">
        <v>240</v>
      </c>
      <c r="P27" s="110"/>
    </row>
  </sheetData>
  <mergeCells count="65">
    <mergeCell ref="A6:P6"/>
    <mergeCell ref="A3:P3"/>
    <mergeCell ref="C4:D4"/>
    <mergeCell ref="E4:F4"/>
    <mergeCell ref="G4:I4"/>
    <mergeCell ref="J4:K4"/>
    <mergeCell ref="L4:N4"/>
    <mergeCell ref="C5:D5"/>
    <mergeCell ref="E5:F5"/>
    <mergeCell ref="G5:I5"/>
    <mergeCell ref="J5:K5"/>
    <mergeCell ref="L5:N5"/>
    <mergeCell ref="B7:D7"/>
    <mergeCell ref="E7:F7"/>
    <mergeCell ref="G7:M7"/>
    <mergeCell ref="N7:P7"/>
    <mergeCell ref="C8:D8"/>
    <mergeCell ref="E8:F8"/>
    <mergeCell ref="G8:M8"/>
    <mergeCell ref="N8:P8"/>
    <mergeCell ref="A9:P9"/>
    <mergeCell ref="C10:D10"/>
    <mergeCell ref="E10:I10"/>
    <mergeCell ref="J10:N10"/>
    <mergeCell ref="A11:A17"/>
    <mergeCell ref="C11:D17"/>
    <mergeCell ref="E11:I11"/>
    <mergeCell ref="J11:N11"/>
    <mergeCell ref="P11:P24"/>
    <mergeCell ref="E12:I12"/>
    <mergeCell ref="J12:N12"/>
    <mergeCell ref="E13:I13"/>
    <mergeCell ref="J13:N13"/>
    <mergeCell ref="E14:I14"/>
    <mergeCell ref="J14:N14"/>
    <mergeCell ref="E16:I16"/>
    <mergeCell ref="J16:N16"/>
    <mergeCell ref="E17:I17"/>
    <mergeCell ref="J17:N17"/>
    <mergeCell ref="E15:I15"/>
    <mergeCell ref="J15:N15"/>
    <mergeCell ref="A18:A24"/>
    <mergeCell ref="C18:D24"/>
    <mergeCell ref="E18:I18"/>
    <mergeCell ref="J18:N18"/>
    <mergeCell ref="E19:I19"/>
    <mergeCell ref="J19:N19"/>
    <mergeCell ref="E20:I20"/>
    <mergeCell ref="J20:N20"/>
    <mergeCell ref="E21:I21"/>
    <mergeCell ref="J21:N21"/>
    <mergeCell ref="E22:I22"/>
    <mergeCell ref="J22:N22"/>
    <mergeCell ref="A26:B26"/>
    <mergeCell ref="C26:F26"/>
    <mergeCell ref="G26:H26"/>
    <mergeCell ref="I26:L26"/>
    <mergeCell ref="M26:N26"/>
    <mergeCell ref="O26:P26"/>
    <mergeCell ref="O27:P27"/>
    <mergeCell ref="E23:I23"/>
    <mergeCell ref="J23:N23"/>
    <mergeCell ref="E24:I24"/>
    <mergeCell ref="J24:N24"/>
    <mergeCell ref="C25:P25"/>
  </mergeCells>
  <phoneticPr fontId="2" type="noConversion"/>
  <conditionalFormatting sqref="O11:O24">
    <cfRule type="containsText" dxfId="3" priority="1" stopIfTrue="1" operator="containsText" text="不合格">
      <formula>NOT(ISERROR(SEARCH("不合格",O11)))</formula>
    </cfRule>
    <cfRule type="containsText" dxfId="2" priority="2" stopIfTrue="1" operator="containsText" text="合格">
      <formula>NOT(ISERROR(SEARCH("合格",O11)))</formula>
    </cfRule>
    <cfRule type="containsText" dxfId="1" priority="3" stopIfTrue="1" operator="containsText" text="不合格 ">
      <formula>NOT(ISERROR(SEARCH("不合格 ",O11)))</formula>
    </cfRule>
    <cfRule type="cellIs" dxfId="0" priority="4" stopIfTrue="1" operator="equal">
      <formula>"不合格"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15" sqref="N15:O16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5" sqref="G35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0" sqref="M30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41" sqref="I41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20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23" baseType="lpstr">
      <vt:lpstr>样板评测报告</vt:lpstr>
      <vt:lpstr>尺寸CPK</vt:lpstr>
      <vt:lpstr>测试统计</vt:lpstr>
      <vt:lpstr>异常问题反馈</vt:lpstr>
      <vt:lpstr>煮水精度</vt:lpstr>
      <vt:lpstr>阻燃性</vt:lpstr>
      <vt:lpstr>耐热性测试</vt:lpstr>
      <vt:lpstr>耐煮性</vt:lpstr>
      <vt:lpstr>手柄牢固性</vt:lpstr>
      <vt:lpstr>手柄疲劳测试</vt:lpstr>
      <vt:lpstr>手柄热危险</vt:lpstr>
      <vt:lpstr>附着力</vt:lpstr>
      <vt:lpstr>底部热冲击测试</vt:lpstr>
      <vt:lpstr>容量测试</vt:lpstr>
      <vt:lpstr>稳定性测试</vt:lpstr>
      <vt:lpstr>盐雾测试</vt:lpstr>
      <vt:lpstr>洗碗机测试</vt:lpstr>
      <vt:lpstr>模拟运输振动测试</vt:lpstr>
      <vt:lpstr>模拟运输+包装跌落测试</vt:lpstr>
      <vt:lpstr>样板&amp;新产品验证（测试）计划（DQTP）模板</vt:lpstr>
      <vt:lpstr>Chart1</vt:lpstr>
      <vt:lpstr>FOT</vt:lpstr>
      <vt:lpstr>样板评测报告!Print_Area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2021-08-24T01:03:37Z</dcterms:modified>
</cp:coreProperties>
</file>