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" sheetId="1" r:id="rId4"/>
    <sheet state="visible" name="sol" sheetId="2" r:id="rId5"/>
  </sheets>
  <definedNames/>
  <calcPr/>
</workbook>
</file>

<file path=xl/sharedStrings.xml><?xml version="1.0" encoding="utf-8"?>
<sst xmlns="http://schemas.openxmlformats.org/spreadsheetml/2006/main" count="82" uniqueCount="37">
  <si>
    <t>Nome</t>
  </si>
  <si>
    <t>Età</t>
  </si>
  <si>
    <t>Città</t>
  </si>
  <si>
    <t>Matematica</t>
  </si>
  <si>
    <t>Italiano</t>
  </si>
  <si>
    <t>Scienze</t>
  </si>
  <si>
    <t>Domande</t>
  </si>
  <si>
    <t>Risposte calcolate con le formule</t>
  </si>
  <si>
    <t>Andrea</t>
  </si>
  <si>
    <t>Roma</t>
  </si>
  <si>
    <t xml:space="preserve">Quanti studenti provengono da Roma? </t>
  </si>
  <si>
    <t>Sara</t>
  </si>
  <si>
    <t>Milano</t>
  </si>
  <si>
    <t>Qual è la somma dei voti in Matematica per gli studenti di Milano?</t>
  </si>
  <si>
    <t>Luca</t>
  </si>
  <si>
    <t>Napoli</t>
  </si>
  <si>
    <t>Quanti studenti hanno un voto maggiore o uguale a 8 in Matematica e provengono da Napoli?</t>
  </si>
  <si>
    <t>Giulia</t>
  </si>
  <si>
    <t>Qual è la somma dei voti in Italiano per gli studenti di età maggiore di 15 anni?</t>
  </si>
  <si>
    <t>Marco</t>
  </si>
  <si>
    <t>Firenze</t>
  </si>
  <si>
    <t>Quanti studenti hanno preso 9 in Scienze?</t>
  </si>
  <si>
    <t>Federica</t>
  </si>
  <si>
    <t>Qual è la somma totale dei voti in Scienze per gli studenti che hanno preso un voto superiore a 7 in Matematica?</t>
  </si>
  <si>
    <t>Matteo</t>
  </si>
  <si>
    <t>Quanti studenti di Roma e Milano hanno un voto in Italiano maggiore di 6?</t>
  </si>
  <si>
    <t>Martina</t>
  </si>
  <si>
    <t>Quanti studenti hanno preso 5 in almeno una materia (Matematica, Italiano o Scienze)?</t>
  </si>
  <si>
    <t>Leonardo</t>
  </si>
  <si>
    <t>Quanti studenti hanno un voto uguale o inferiore a 6 in Scienze e un voto maggiore o uguale a 8 in Matematica?</t>
  </si>
  <si>
    <t>Sofia</t>
  </si>
  <si>
    <t>Qual è la somma totale dei voti in Italiano per tutti gli studenti che hanno un voto in Matematica minore di 7?</t>
  </si>
  <si>
    <t>Domanda 1</t>
  </si>
  <si>
    <t>Cosa succede ai risultati se il voto di Federica in Matematica viene cambiato da 8 a 6?</t>
  </si>
  <si>
    <t>Risposta</t>
  </si>
  <si>
    <t>Domanda 2</t>
  </si>
  <si>
    <t>Se l’età di Matteo viene modificata da 17 a 15, come cambiano i risultati delle formule? Prova a cambiare l’età di Matteo e osserva i cambiamenti nelle formule.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</si>
</sst>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sz val="8.0"/>
      <color rgb="FF222222"/>
      <name val="&quot;??&quot;"/>
    </font>
    <font>
      <sz val="10.0"/>
      <color rgb="FF222222"/>
      <name val="&quot;??&quot;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46BDC6"/>
      </left>
      <top style="thick">
        <color rgb="FF46BDC6"/>
      </top>
    </border>
    <border>
      <right style="thick">
        <color rgb="FF46BDC6"/>
      </right>
      <top style="thick">
        <color rgb="FF46BDC6"/>
      </top>
    </border>
    <border>
      <left style="thick">
        <color rgb="FF46BDC6"/>
      </left>
    </border>
    <border>
      <right style="thick">
        <color rgb="FF46BDC6"/>
      </right>
    </border>
    <border>
      <left style="thick">
        <color rgb="FF46BDC6"/>
      </left>
      <bottom style="thick">
        <color rgb="FF46BDC6"/>
      </bottom>
    </border>
    <border>
      <right style="thick">
        <color rgb="FF46BDC6"/>
      </right>
      <bottom style="thick">
        <color rgb="FF46BDC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Border="1" applyFont="1"/>
    <xf borderId="3" fillId="3" fontId="5" numFmtId="0" xfId="0" applyAlignment="1" applyBorder="1" applyFill="1" applyFont="1">
      <alignment readingOrder="0"/>
    </xf>
    <xf borderId="5" fillId="0" fontId="4" numFmtId="0" xfId="0" applyBorder="1" applyFont="1"/>
    <xf borderId="6" fillId="0" fontId="4" numFmtId="0" xfId="0" applyBorder="1" applyFont="1"/>
    <xf borderId="0" fillId="0" fontId="3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es-style">
      <tableStyleElement dxfId="1" type="headerRow"/>
      <tableStyleElement dxfId="2" type="firstRowStripe"/>
      <tableStyleElement dxfId="3" type="secondRowStripe"/>
    </tableStyle>
    <tableStyle count="3" pivot="0" name="so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le_1" name="Table_1" id="1">
  <tableColumns count="6">
    <tableColumn name="Nome" id="1"/>
    <tableColumn name="Età" id="2"/>
    <tableColumn name="Città" id="3"/>
    <tableColumn name="Matematica" id="4"/>
    <tableColumn name="Italiano" id="5"/>
    <tableColumn name="Scienze" id="6"/>
  </tableColumns>
  <tableStyleInfo name="es-style" showColumnStripes="0" showFirstColumn="1" showLastColumn="1" showRowStripes="1"/>
</table>
</file>

<file path=xl/tables/table2.xml><?xml version="1.0" encoding="utf-8"?>
<table xmlns="http://schemas.openxmlformats.org/spreadsheetml/2006/main" ref="A1:F11" displayName="Table_2" name="Table_2" id="2">
  <tableColumns count="6">
    <tableColumn name="Nome" id="1"/>
    <tableColumn name="Età" id="2"/>
    <tableColumn name="Città" id="3"/>
    <tableColumn name="Matematica" id="4"/>
    <tableColumn name="Italiano" id="5"/>
    <tableColumn name="Scienze" id="6"/>
  </tableColumns>
  <tableStyleInfo name="s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2.38"/>
    <col customWidth="1" min="8" max="8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4">
        <v>15.0</v>
      </c>
      <c r="C2" s="4" t="s">
        <v>9</v>
      </c>
      <c r="D2" s="4">
        <v>8.0</v>
      </c>
      <c r="E2" s="4">
        <v>7.0</v>
      </c>
      <c r="F2" s="4">
        <v>9.0</v>
      </c>
      <c r="G2" s="5" t="s">
        <v>10</v>
      </c>
      <c r="H2" s="6"/>
    </row>
    <row r="3">
      <c r="A3" s="4" t="s">
        <v>11</v>
      </c>
      <c r="B3" s="4">
        <v>16.0</v>
      </c>
      <c r="C3" s="4" t="s">
        <v>12</v>
      </c>
      <c r="D3" s="4">
        <v>6.0</v>
      </c>
      <c r="E3" s="4">
        <v>8.0</v>
      </c>
      <c r="F3" s="4">
        <v>6.0</v>
      </c>
      <c r="G3" s="7" t="s">
        <v>13</v>
      </c>
      <c r="H3" s="8"/>
    </row>
    <row r="4">
      <c r="A4" s="4" t="s">
        <v>14</v>
      </c>
      <c r="B4" s="4">
        <v>15.0</v>
      </c>
      <c r="C4" s="4" t="s">
        <v>15</v>
      </c>
      <c r="D4" s="4">
        <v>9.0</v>
      </c>
      <c r="E4" s="4">
        <v>6.0</v>
      </c>
      <c r="F4" s="4">
        <v>7.0</v>
      </c>
      <c r="G4" s="9" t="s">
        <v>16</v>
      </c>
      <c r="H4" s="8"/>
    </row>
    <row r="5">
      <c r="A5" s="4" t="s">
        <v>17</v>
      </c>
      <c r="B5" s="4">
        <v>17.0</v>
      </c>
      <c r="C5" s="4" t="s">
        <v>9</v>
      </c>
      <c r="D5" s="4">
        <v>7.0</v>
      </c>
      <c r="E5" s="4">
        <v>9.0</v>
      </c>
      <c r="F5" s="4">
        <v>8.0</v>
      </c>
      <c r="G5" s="9" t="s">
        <v>18</v>
      </c>
      <c r="H5" s="8"/>
    </row>
    <row r="6">
      <c r="A6" s="4" t="s">
        <v>19</v>
      </c>
      <c r="B6" s="4">
        <v>16.0</v>
      </c>
      <c r="C6" s="4" t="s">
        <v>20</v>
      </c>
      <c r="D6" s="4">
        <v>5.0</v>
      </c>
      <c r="E6" s="4">
        <v>6.0</v>
      </c>
      <c r="F6" s="4">
        <v>5.0</v>
      </c>
      <c r="G6" s="9" t="s">
        <v>21</v>
      </c>
      <c r="H6" s="8"/>
    </row>
    <row r="7">
      <c r="A7" s="4" t="s">
        <v>22</v>
      </c>
      <c r="B7" s="4">
        <v>15.0</v>
      </c>
      <c r="C7" s="4" t="s">
        <v>12</v>
      </c>
      <c r="D7" s="4">
        <v>8.0</v>
      </c>
      <c r="E7" s="4">
        <v>7.0</v>
      </c>
      <c r="F7" s="4">
        <v>7.0</v>
      </c>
      <c r="G7" s="7" t="s">
        <v>23</v>
      </c>
      <c r="H7" s="8"/>
    </row>
    <row r="8">
      <c r="A8" s="4" t="s">
        <v>24</v>
      </c>
      <c r="B8" s="4">
        <v>17.0</v>
      </c>
      <c r="C8" s="4" t="s">
        <v>9</v>
      </c>
      <c r="D8" s="4">
        <v>6.0</v>
      </c>
      <c r="E8" s="4">
        <v>5.0</v>
      </c>
      <c r="F8" s="4">
        <v>7.0</v>
      </c>
      <c r="G8" s="7" t="s">
        <v>25</v>
      </c>
      <c r="H8" s="8"/>
    </row>
    <row r="9">
      <c r="A9" s="4" t="s">
        <v>26</v>
      </c>
      <c r="B9" s="4">
        <v>15.0</v>
      </c>
      <c r="C9" s="4" t="s">
        <v>15</v>
      </c>
      <c r="D9" s="4">
        <v>9.0</v>
      </c>
      <c r="E9" s="4">
        <v>8.0</v>
      </c>
      <c r="F9" s="4">
        <v>9.0</v>
      </c>
      <c r="G9" s="7" t="s">
        <v>27</v>
      </c>
      <c r="H9" s="8"/>
    </row>
    <row r="10">
      <c r="A10" s="4" t="s">
        <v>28</v>
      </c>
      <c r="B10" s="4">
        <v>16.0</v>
      </c>
      <c r="C10" s="4" t="s">
        <v>20</v>
      </c>
      <c r="D10" s="4">
        <v>7.0</v>
      </c>
      <c r="E10" s="4">
        <v>7.0</v>
      </c>
      <c r="F10" s="4">
        <v>6.0</v>
      </c>
      <c r="G10" s="7" t="s">
        <v>29</v>
      </c>
      <c r="H10" s="8"/>
    </row>
    <row r="11">
      <c r="A11" s="4" t="s">
        <v>30</v>
      </c>
      <c r="B11" s="4">
        <v>15.0</v>
      </c>
      <c r="C11" s="4" t="s">
        <v>12</v>
      </c>
      <c r="D11" s="4">
        <v>8.0</v>
      </c>
      <c r="E11" s="4">
        <v>8.0</v>
      </c>
      <c r="F11" s="4">
        <v>7.0</v>
      </c>
      <c r="G11" s="10" t="s">
        <v>31</v>
      </c>
      <c r="H11" s="11"/>
    </row>
    <row r="16">
      <c r="A16" s="12" t="s">
        <v>32</v>
      </c>
      <c r="B16" s="13" t="s">
        <v>33</v>
      </c>
      <c r="F16" s="12" t="s">
        <v>34</v>
      </c>
    </row>
    <row r="17">
      <c r="A17" s="12" t="s">
        <v>35</v>
      </c>
      <c r="B17" s="13" t="s">
        <v>36</v>
      </c>
      <c r="F17" s="12" t="s">
        <v>34</v>
      </c>
    </row>
  </sheetData>
  <mergeCells count="2">
    <mergeCell ref="B16:E16"/>
    <mergeCell ref="B17:E17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0.88"/>
    <col customWidth="1" min="8" max="8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4">
        <v>15.0</v>
      </c>
      <c r="C2" s="4" t="s">
        <v>9</v>
      </c>
      <c r="D2" s="4">
        <v>8.0</v>
      </c>
      <c r="E2" s="4">
        <v>7.0</v>
      </c>
      <c r="F2" s="4">
        <v>9.0</v>
      </c>
      <c r="G2" s="5" t="s">
        <v>10</v>
      </c>
      <c r="H2" s="6">
        <f>COUNTIF(C2:C11, "Roma")</f>
        <v>3</v>
      </c>
    </row>
    <row r="3">
      <c r="A3" s="4" t="s">
        <v>11</v>
      </c>
      <c r="B3" s="4">
        <v>16.0</v>
      </c>
      <c r="C3" s="4" t="s">
        <v>12</v>
      </c>
      <c r="D3" s="4">
        <v>6.0</v>
      </c>
      <c r="E3" s="4">
        <v>8.0</v>
      </c>
      <c r="F3" s="4">
        <v>6.0</v>
      </c>
      <c r="G3" s="7" t="s">
        <v>13</v>
      </c>
      <c r="H3" s="8">
        <f>SUMIF(C2:C11, "Milano", D2:D11)</f>
        <v>22</v>
      </c>
    </row>
    <row r="4">
      <c r="A4" s="4" t="s">
        <v>14</v>
      </c>
      <c r="B4" s="4">
        <v>15.0</v>
      </c>
      <c r="C4" s="4" t="s">
        <v>15</v>
      </c>
      <c r="D4" s="4">
        <v>9.0</v>
      </c>
      <c r="E4" s="4">
        <v>6.0</v>
      </c>
      <c r="F4" s="4">
        <v>7.0</v>
      </c>
      <c r="G4" s="9" t="s">
        <v>16</v>
      </c>
      <c r="H4" s="8">
        <f>COUNTIFS(C2:C11, "Napoli", D2:D11, "&gt;=8")</f>
        <v>2</v>
      </c>
    </row>
    <row r="5">
      <c r="A5" s="4" t="s">
        <v>17</v>
      </c>
      <c r="B5" s="4">
        <v>17.0</v>
      </c>
      <c r="C5" s="4" t="s">
        <v>9</v>
      </c>
      <c r="D5" s="4">
        <v>7.0</v>
      </c>
      <c r="E5" s="4">
        <v>9.0</v>
      </c>
      <c r="F5" s="4">
        <v>8.0</v>
      </c>
      <c r="G5" s="9" t="s">
        <v>18</v>
      </c>
      <c r="H5" s="8">
        <f>SUMIF(B2:B11, "&gt;15", E2:E11)</f>
        <v>35</v>
      </c>
    </row>
    <row r="6">
      <c r="A6" s="4" t="s">
        <v>19</v>
      </c>
      <c r="B6" s="4">
        <v>16.0</v>
      </c>
      <c r="C6" s="4" t="s">
        <v>20</v>
      </c>
      <c r="D6" s="4">
        <v>5.0</v>
      </c>
      <c r="E6" s="4">
        <v>6.0</v>
      </c>
      <c r="F6" s="4">
        <v>5.0</v>
      </c>
      <c r="G6" s="9" t="s">
        <v>21</v>
      </c>
      <c r="H6" s="8">
        <f>COUNTIF(F2:F11, 9)</f>
        <v>2</v>
      </c>
    </row>
    <row r="7">
      <c r="A7" s="4" t="s">
        <v>22</v>
      </c>
      <c r="B7" s="4">
        <v>15.0</v>
      </c>
      <c r="C7" s="4" t="s">
        <v>12</v>
      </c>
      <c r="D7" s="4">
        <v>8.0</v>
      </c>
      <c r="E7" s="4">
        <v>7.0</v>
      </c>
      <c r="F7" s="4">
        <v>7.0</v>
      </c>
      <c r="G7" s="7" t="s">
        <v>23</v>
      </c>
      <c r="H7" s="8">
        <f>SUMIF(D2:D11, "&gt;7", F2:F11)</f>
        <v>39</v>
      </c>
    </row>
    <row r="8">
      <c r="A8" s="4" t="s">
        <v>24</v>
      </c>
      <c r="B8" s="4">
        <v>17.0</v>
      </c>
      <c r="C8" s="4" t="s">
        <v>9</v>
      </c>
      <c r="D8" s="4">
        <v>6.0</v>
      </c>
      <c r="E8" s="4">
        <v>5.0</v>
      </c>
      <c r="F8" s="4">
        <v>7.0</v>
      </c>
      <c r="G8" s="7" t="s">
        <v>25</v>
      </c>
      <c r="H8" s="8">
        <f>COUNTIFS(C2:C11, "Roma", E2:E11, "&gt;6") + COUNTIFS(C2:C11, "Milano", E2:E11, "&gt;6")</f>
        <v>5</v>
      </c>
    </row>
    <row r="9">
      <c r="A9" s="4" t="s">
        <v>26</v>
      </c>
      <c r="B9" s="4">
        <v>15.0</v>
      </c>
      <c r="C9" s="4" t="s">
        <v>15</v>
      </c>
      <c r="D9" s="4">
        <v>9.0</v>
      </c>
      <c r="E9" s="4">
        <v>8.0</v>
      </c>
      <c r="F9" s="4">
        <v>9.0</v>
      </c>
      <c r="G9" s="7" t="s">
        <v>27</v>
      </c>
      <c r="H9" s="8">
        <f>COUNTIF(D2:D11, 5) + COUNTIF(E2:E11, 5) + COUNTIF(F2:F11, 5)</f>
        <v>3</v>
      </c>
    </row>
    <row r="10">
      <c r="A10" s="4" t="s">
        <v>28</v>
      </c>
      <c r="B10" s="4">
        <v>16.0</v>
      </c>
      <c r="C10" s="4" t="s">
        <v>20</v>
      </c>
      <c r="D10" s="4">
        <v>7.0</v>
      </c>
      <c r="E10" s="4">
        <v>7.0</v>
      </c>
      <c r="F10" s="4">
        <v>6.0</v>
      </c>
      <c r="G10" s="7" t="s">
        <v>29</v>
      </c>
      <c r="H10" s="8">
        <f>COUNTIFS(F2:F11, "&lt;=6", D2:D11, "&gt;=8")</f>
        <v>0</v>
      </c>
    </row>
    <row r="11">
      <c r="A11" s="4" t="s">
        <v>30</v>
      </c>
      <c r="B11" s="4">
        <v>15.0</v>
      </c>
      <c r="C11" s="4" t="s">
        <v>12</v>
      </c>
      <c r="D11" s="4">
        <v>8.0</v>
      </c>
      <c r="E11" s="4">
        <v>8.0</v>
      </c>
      <c r="F11" s="4">
        <v>7.0</v>
      </c>
      <c r="G11" s="10" t="s">
        <v>31</v>
      </c>
      <c r="H11" s="11">
        <f>SUMIF(D2:D11, "&lt;7", E2:E11)</f>
        <v>19</v>
      </c>
    </row>
  </sheetData>
  <drawing r:id="rId1"/>
  <tableParts count="1">
    <tablePart r:id="rId3"/>
  </tableParts>
</worksheet>
</file>