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e1" sheetId="1" r:id="rId4"/>
    <sheet state="visible" name="versione2" sheetId="2" r:id="rId5"/>
  </sheets>
  <definedNames/>
  <calcPr/>
</workbook>
</file>

<file path=xl/sharedStrings.xml><?xml version="1.0" encoding="utf-8"?>
<sst xmlns="http://schemas.openxmlformats.org/spreadsheetml/2006/main" count="42" uniqueCount="41">
  <si>
    <t>Corso</t>
  </si>
  <si>
    <t>Costo per iscritto (€)</t>
  </si>
  <si>
    <t>Numero di iscritti</t>
  </si>
  <si>
    <t>Entrate Totali (€)</t>
  </si>
  <si>
    <t>Percentuale iscritti al corso</t>
  </si>
  <si>
    <t>Yoga</t>
  </si>
  <si>
    <t>CrossFit</t>
  </si>
  <si>
    <t>Pilates</t>
  </si>
  <si>
    <t>Zumba</t>
  </si>
  <si>
    <t>Boxe</t>
  </si>
  <si>
    <t>Spinning</t>
  </si>
  <si>
    <t>Personal Trainer</t>
  </si>
  <si>
    <t>Statistiche</t>
  </si>
  <si>
    <t>Totale Entrate del Club:</t>
  </si>
  <si>
    <t>Totale Iscritti:</t>
  </si>
  <si>
    <t>Minimo numero di iscritti ad un corso:</t>
  </si>
  <si>
    <t>Massimo numero di iscritti ad un corso:</t>
  </si>
  <si>
    <t>Media iscritti ad un corso:</t>
  </si>
  <si>
    <t>Numero corsi con Entrate Totali Superiori a 500€</t>
  </si>
  <si>
    <t>Somma delle Entrate dei Corsi Economici:</t>
  </si>
  <si>
    <t>Numero corsi con  numero iscritti maggiore di 10 e costo per iscritto inferiore a 50</t>
  </si>
  <si>
    <t>Libro</t>
  </si>
  <si>
    <t>Prezzo unitario (€)</t>
  </si>
  <si>
    <t>Copie vendute</t>
  </si>
  <si>
    <t>Vendite Totali (€)</t>
  </si>
  <si>
    <t>Percentuale libri venduti</t>
  </si>
  <si>
    <t>Romanzo</t>
  </si>
  <si>
    <t>Saggio</t>
  </si>
  <si>
    <t>Giallo</t>
  </si>
  <si>
    <t>Fantasy</t>
  </si>
  <si>
    <t>Libro per bambini</t>
  </si>
  <si>
    <t>Biografia</t>
  </si>
  <si>
    <t>Manuale Tecnico</t>
  </si>
  <si>
    <t>Totale Ricavo Vendite della settimana:</t>
  </si>
  <si>
    <t>Totale Libri venduti:</t>
  </si>
  <si>
    <t>Minimo numero copie vendute di un libro:</t>
  </si>
  <si>
    <t>Massimo numero copie vendute di un libro:</t>
  </si>
  <si>
    <t>Media copie vendute di un libro:</t>
  </si>
  <si>
    <t>Numero ibri con vendita totale superiore a 400:</t>
  </si>
  <si>
    <t>Totale vendite libri che hanno prezzo unitario inferiore a 20:</t>
  </si>
  <si>
    <t>Numero libri con copie vendute maggiore 20 e  prezzo unitario inferiore a 18: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</si>
</sst>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14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6" fillId="0" fontId="2" numFmtId="10" xfId="0" applyBorder="1" applyFont="1" applyNumberFormat="1"/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8" fillId="0" fontId="2" numFmtId="0" xfId="0" applyBorder="1" applyFont="1"/>
    <xf borderId="9" fillId="0" fontId="2" numFmtId="10" xfId="0" applyBorder="1" applyFont="1" applyNumberFormat="1"/>
    <xf borderId="10" fillId="0" fontId="1" numFmtId="0" xfId="0" applyAlignment="1" applyBorder="1" applyFont="1">
      <alignment horizontal="center" readingOrder="0"/>
    </xf>
    <xf borderId="11" fillId="0" fontId="3" numFmtId="0" xfId="0" applyBorder="1" applyFont="1"/>
    <xf borderId="0" fillId="0" fontId="1" numFmtId="0" xfId="0" applyAlignment="1" applyFont="1">
      <alignment horizontal="center" readingOrder="0"/>
    </xf>
    <xf borderId="4" fillId="0" fontId="1" numFmtId="0" xfId="0" applyAlignment="1" applyBorder="1" applyFont="1">
      <alignment readingOrder="0"/>
    </xf>
    <xf borderId="6" fillId="0" fontId="2" numFmtId="0" xfId="0" applyBorder="1" applyFont="1"/>
    <xf borderId="6" fillId="0" fontId="2" numFmtId="1" xfId="0" applyBorder="1" applyFont="1" applyNumberFormat="1"/>
    <xf borderId="7" fillId="0" fontId="1" numFmtId="0" xfId="0" applyAlignment="1" applyBorder="1" applyFont="1">
      <alignment readingOrder="0" shrinkToFit="0" wrapText="1"/>
    </xf>
    <xf borderId="9" fillId="0" fontId="2" numFmtId="0" xfId="0" applyBorder="1" applyFont="1"/>
    <xf borderId="12" fillId="0" fontId="1" numFmtId="0" xfId="0" applyAlignment="1" applyBorder="1" applyFont="1">
      <alignment horizontal="center" readingOrder="0"/>
    </xf>
    <xf borderId="13" fillId="0" fontId="3" numFmtId="0" xfId="0" applyBorder="1" applyFont="1"/>
    <xf borderId="6" fillId="0" fontId="2" numFmtId="0" xfId="0" applyAlignment="1" applyBorder="1" applyFont="1">
      <alignment readingOrder="0"/>
    </xf>
    <xf borderId="4" fillId="0" fontId="1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0"/>
    <col customWidth="1" min="2" max="2" width="17.38"/>
    <col customWidth="1" min="3" max="3" width="16.75"/>
    <col customWidth="1" min="4" max="4" width="22.13"/>
    <col customWidth="1" min="5" max="5" width="23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>
        <v>50.0</v>
      </c>
      <c r="C2" s="5">
        <v>12.0</v>
      </c>
      <c r="D2" s="6">
        <f t="shared" ref="D2:D3" si="1">B2*C2</f>
        <v>600</v>
      </c>
      <c r="E2" s="7">
        <f t="shared" ref="E2:E8" si="2">C2/$B$11</f>
        <v>0.1224489796</v>
      </c>
    </row>
    <row r="3">
      <c r="A3" s="4" t="s">
        <v>6</v>
      </c>
      <c r="B3" s="5">
        <v>70.0</v>
      </c>
      <c r="C3" s="5">
        <v>9.0</v>
      </c>
      <c r="D3" s="6">
        <f t="shared" si="1"/>
        <v>630</v>
      </c>
      <c r="E3" s="7">
        <f t="shared" si="2"/>
        <v>0.09183673469</v>
      </c>
    </row>
    <row r="4">
      <c r="A4" s="4" t="s">
        <v>7</v>
      </c>
      <c r="B4" s="5">
        <v>40.0</v>
      </c>
      <c r="C4" s="5">
        <v>20.0</v>
      </c>
      <c r="D4" s="5">
        <v>300.0</v>
      </c>
      <c r="E4" s="7">
        <f t="shared" si="2"/>
        <v>0.2040816327</v>
      </c>
    </row>
    <row r="5">
      <c r="A5" s="4" t="s">
        <v>8</v>
      </c>
      <c r="B5" s="5">
        <v>35.0</v>
      </c>
      <c r="C5" s="5">
        <v>25.0</v>
      </c>
      <c r="D5" s="6">
        <f t="shared" ref="D5:D8" si="3">B5*C5</f>
        <v>875</v>
      </c>
      <c r="E5" s="7">
        <f t="shared" si="2"/>
        <v>0.2551020408</v>
      </c>
    </row>
    <row r="6">
      <c r="A6" s="4" t="s">
        <v>9</v>
      </c>
      <c r="B6" s="5">
        <v>60.0</v>
      </c>
      <c r="C6" s="5">
        <v>12.0</v>
      </c>
      <c r="D6" s="6">
        <f t="shared" si="3"/>
        <v>720</v>
      </c>
      <c r="E6" s="7">
        <f t="shared" si="2"/>
        <v>0.1224489796</v>
      </c>
    </row>
    <row r="7">
      <c r="A7" s="4" t="s">
        <v>10</v>
      </c>
      <c r="B7" s="5">
        <v>55.0</v>
      </c>
      <c r="C7" s="5">
        <v>15.0</v>
      </c>
      <c r="D7" s="6">
        <f t="shared" si="3"/>
        <v>825</v>
      </c>
      <c r="E7" s="7">
        <f t="shared" si="2"/>
        <v>0.1530612245</v>
      </c>
    </row>
    <row r="8">
      <c r="A8" s="8" t="s">
        <v>11</v>
      </c>
      <c r="B8" s="9">
        <v>100.0</v>
      </c>
      <c r="C8" s="9">
        <v>5.0</v>
      </c>
      <c r="D8" s="10">
        <f t="shared" si="3"/>
        <v>500</v>
      </c>
      <c r="E8" s="11">
        <f t="shared" si="2"/>
        <v>0.05102040816</v>
      </c>
    </row>
    <row r="9">
      <c r="A9" s="12" t="s">
        <v>12</v>
      </c>
      <c r="B9" s="13"/>
      <c r="C9" s="14"/>
      <c r="D9" s="14"/>
      <c r="E9" s="14"/>
    </row>
    <row r="10">
      <c r="A10" s="15" t="s">
        <v>13</v>
      </c>
      <c r="B10" s="16">
        <f>SUM(D2:D8)</f>
        <v>4450</v>
      </c>
    </row>
    <row r="11">
      <c r="A11" s="15" t="s">
        <v>14</v>
      </c>
      <c r="B11" s="16">
        <f>SUM(C2:C8)</f>
        <v>98</v>
      </c>
    </row>
    <row r="12">
      <c r="A12" s="15" t="s">
        <v>15</v>
      </c>
      <c r="B12" s="16">
        <f>MIN($C$2:$C$8)</f>
        <v>5</v>
      </c>
    </row>
    <row r="13">
      <c r="A13" s="15" t="s">
        <v>16</v>
      </c>
      <c r="B13" s="16">
        <f>MAX(C2:C8)</f>
        <v>25</v>
      </c>
    </row>
    <row r="14">
      <c r="A14" s="15" t="s">
        <v>17</v>
      </c>
      <c r="B14" s="17">
        <f>AVERAGE($C$2:$C$8)</f>
        <v>14</v>
      </c>
    </row>
    <row r="15">
      <c r="A15" s="15" t="s">
        <v>18</v>
      </c>
      <c r="B15" s="16">
        <f>COUNTIF(D2:D8,"&gt;500")</f>
        <v>5</v>
      </c>
    </row>
    <row r="16">
      <c r="A16" s="15" t="s">
        <v>19</v>
      </c>
      <c r="B16" s="16">
        <f>SUMIF(B2:B8,"&lt;50",D2:D8)</f>
        <v>1175</v>
      </c>
    </row>
    <row r="17">
      <c r="A17" s="18" t="s">
        <v>20</v>
      </c>
      <c r="B17" s="19">
        <f>COUNTIFS(C2:C8,"&gt;10",B2:B8,"&gt;50")</f>
        <v>2</v>
      </c>
    </row>
  </sheetData>
  <mergeCells count="1">
    <mergeCell ref="A9:B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2" max="2" width="16.63"/>
    <col customWidth="1" min="3" max="3" width="13.13"/>
    <col customWidth="1" min="4" max="4" width="17.0"/>
    <col customWidth="1" min="5" max="5" width="26.75"/>
  </cols>
  <sheetData>
    <row r="1">
      <c r="A1" s="1" t="s">
        <v>21</v>
      </c>
      <c r="B1" s="2" t="s">
        <v>22</v>
      </c>
      <c r="C1" s="2" t="s">
        <v>23</v>
      </c>
      <c r="D1" s="2" t="s">
        <v>24</v>
      </c>
      <c r="E1" s="3" t="s">
        <v>25</v>
      </c>
    </row>
    <row r="2">
      <c r="A2" s="4" t="s">
        <v>26</v>
      </c>
      <c r="B2" s="5">
        <v>15.0</v>
      </c>
      <c r="C2" s="5">
        <v>30.0</v>
      </c>
      <c r="D2" s="6">
        <f t="shared" ref="D2:D8" si="1">B2*C2</f>
        <v>450</v>
      </c>
      <c r="E2" s="7">
        <f t="shared" ref="E2:E8" si="2">D2/$B$10</f>
        <v>0.1996450754</v>
      </c>
    </row>
    <row r="3">
      <c r="A3" s="4" t="s">
        <v>27</v>
      </c>
      <c r="B3" s="5">
        <v>22.0</v>
      </c>
      <c r="C3" s="5">
        <v>12.0</v>
      </c>
      <c r="D3" s="6">
        <f t="shared" si="1"/>
        <v>264</v>
      </c>
      <c r="E3" s="7">
        <f t="shared" si="2"/>
        <v>0.1171251109</v>
      </c>
    </row>
    <row r="4">
      <c r="A4" s="4" t="s">
        <v>28</v>
      </c>
      <c r="B4" s="5">
        <v>18.0</v>
      </c>
      <c r="C4" s="5">
        <v>25.0</v>
      </c>
      <c r="D4" s="6">
        <f t="shared" si="1"/>
        <v>450</v>
      </c>
      <c r="E4" s="7">
        <f t="shared" si="2"/>
        <v>0.1996450754</v>
      </c>
    </row>
    <row r="5">
      <c r="A5" s="4" t="s">
        <v>29</v>
      </c>
      <c r="B5" s="5">
        <v>20.0</v>
      </c>
      <c r="C5" s="5">
        <v>17.0</v>
      </c>
      <c r="D5" s="6">
        <f t="shared" si="1"/>
        <v>340</v>
      </c>
      <c r="E5" s="7">
        <f t="shared" si="2"/>
        <v>0.1508429459</v>
      </c>
    </row>
    <row r="6">
      <c r="A6" s="4" t="s">
        <v>30</v>
      </c>
      <c r="B6" s="5">
        <v>10.0</v>
      </c>
      <c r="C6" s="5">
        <v>40.0</v>
      </c>
      <c r="D6" s="6">
        <f t="shared" si="1"/>
        <v>400</v>
      </c>
      <c r="E6" s="7">
        <f t="shared" si="2"/>
        <v>0.1774622893</v>
      </c>
    </row>
    <row r="7">
      <c r="A7" s="4" t="s">
        <v>31</v>
      </c>
      <c r="B7" s="5">
        <v>25.0</v>
      </c>
      <c r="C7" s="5">
        <v>8.0</v>
      </c>
      <c r="D7" s="6">
        <f t="shared" si="1"/>
        <v>200</v>
      </c>
      <c r="E7" s="7">
        <f t="shared" si="2"/>
        <v>0.08873114463</v>
      </c>
    </row>
    <row r="8">
      <c r="A8" s="8" t="s">
        <v>32</v>
      </c>
      <c r="B8" s="9">
        <v>30.0</v>
      </c>
      <c r="C8" s="9">
        <v>5.0</v>
      </c>
      <c r="D8" s="10">
        <f t="shared" si="1"/>
        <v>150</v>
      </c>
      <c r="E8" s="11">
        <f t="shared" si="2"/>
        <v>0.06654835847</v>
      </c>
    </row>
    <row r="9">
      <c r="A9" s="20" t="s">
        <v>12</v>
      </c>
      <c r="B9" s="21"/>
    </row>
    <row r="10">
      <c r="A10" s="15" t="s">
        <v>33</v>
      </c>
      <c r="B10" s="16">
        <f>SUM(D2:D8)</f>
        <v>2254</v>
      </c>
    </row>
    <row r="11">
      <c r="A11" s="15" t="s">
        <v>34</v>
      </c>
      <c r="B11" s="16">
        <f>SUM(C2:C8)</f>
        <v>137</v>
      </c>
    </row>
    <row r="12">
      <c r="A12" s="15" t="s">
        <v>35</v>
      </c>
      <c r="B12" s="22">
        <f>MIN(C2:C8)</f>
        <v>5</v>
      </c>
    </row>
    <row r="13">
      <c r="A13" s="15" t="s">
        <v>36</v>
      </c>
      <c r="B13" s="22">
        <f>max(C2:C8)</f>
        <v>40</v>
      </c>
    </row>
    <row r="14">
      <c r="A14" s="15" t="s">
        <v>37</v>
      </c>
      <c r="B14" s="17">
        <f>AVERAGE(C2:C8)</f>
        <v>19.57142857</v>
      </c>
    </row>
    <row r="15">
      <c r="A15" s="15" t="s">
        <v>38</v>
      </c>
      <c r="B15" s="16">
        <f>COUNTIF(D2:D8,"&gt;400")</f>
        <v>2</v>
      </c>
    </row>
    <row r="16">
      <c r="A16" s="23" t="s">
        <v>39</v>
      </c>
      <c r="B16" s="24">
        <f>SUMIF(B2:B8,"&lt;20",D2:D8)</f>
        <v>1300</v>
      </c>
    </row>
    <row r="17">
      <c r="A17" s="18" t="s">
        <v>40</v>
      </c>
      <c r="B17" s="19">
        <f>COUNTIFS(C2:C8, "&gt;20",B2:B8, "&lt;18")</f>
        <v>2</v>
      </c>
    </row>
  </sheetData>
  <mergeCells count="1">
    <mergeCell ref="A9:B9"/>
  </mergeCells>
  <drawing r:id="rId1"/>
</worksheet>
</file>