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Aigerim Tabaldieva\Downloads\"/>
    </mc:Choice>
  </mc:AlternateContent>
  <xr:revisionPtr revIDLastSave="0" documentId="13_ncr:1_{C012A20F-F33C-4488-A288-CD81998D1D6B}" xr6:coauthVersionLast="47" xr6:coauthVersionMax="47" xr10:uidLastSave="{00000000-0000-0000-0000-000000000000}"/>
  <bookViews>
    <workbookView xWindow="-110" yWindow="-110" windowWidth="19420" windowHeight="10420" activeTab="2" xr2:uid="{00000000-000D-0000-FFFF-FFFF00000000}"/>
  </bookViews>
  <sheets>
    <sheet name="Sheet2" sheetId="5" r:id="rId1"/>
    <sheet name="Data" sheetId="2" r:id="rId2"/>
    <sheet name="Dashboard" sheetId="3" r:id="rId3"/>
  </sheets>
  <definedNames>
    <definedName name="_xlchart.v5.0" hidden="1">Sheet2!$D$22</definedName>
    <definedName name="_xlchart.v5.1" hidden="1">Sheet2!$D$23:$D$72</definedName>
    <definedName name="_xlchart.v5.10" hidden="1">Sheet2!$E$22</definedName>
    <definedName name="_xlchart.v5.11" hidden="1">Sheet2!$E$23:$E$72</definedName>
    <definedName name="_xlchart.v5.2" hidden="1">Sheet2!$E$22</definedName>
    <definedName name="_xlchart.v5.3" hidden="1">Sheet2!$E$23:$E$72</definedName>
    <definedName name="_xlchart.v5.4" hidden="1">Sheet2!$D$22</definedName>
    <definedName name="_xlchart.v5.5" hidden="1">Sheet2!$D$23:$D$72</definedName>
    <definedName name="_xlchart.v5.6" hidden="1">Sheet2!$E$22</definedName>
    <definedName name="_xlchart.v5.7" hidden="1">Sheet2!$E$23:$E$72</definedName>
    <definedName name="_xlchart.v5.8" hidden="1">Sheet2!$D$22</definedName>
    <definedName name="_xlchart.v5.9" hidden="1">Sheet2!$D$23:$D$72</definedName>
    <definedName name="NativeTimeline_Invoice_Date">#N/A</definedName>
    <definedName name="Slicer_Beverage_Brand">#N/A</definedName>
    <definedName name="Slicer_Region">#N/A</definedName>
    <definedName name="Slicer_Retailer">#N/A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72" i="5" l="1"/>
  <c r="D72" i="5"/>
  <c r="E71" i="5"/>
  <c r="D71" i="5"/>
  <c r="E70" i="5"/>
  <c r="D70" i="5"/>
  <c r="E69" i="5"/>
  <c r="D69" i="5"/>
  <c r="E68" i="5"/>
  <c r="D68" i="5"/>
  <c r="E67" i="5"/>
  <c r="D67" i="5"/>
  <c r="E66" i="5"/>
  <c r="D66" i="5"/>
  <c r="E65" i="5"/>
  <c r="D65" i="5"/>
  <c r="E64" i="5"/>
  <c r="D64" i="5"/>
  <c r="E63" i="5"/>
  <c r="D63" i="5"/>
  <c r="E62" i="5"/>
  <c r="D62" i="5"/>
  <c r="E61" i="5"/>
  <c r="D61" i="5"/>
  <c r="E60" i="5"/>
  <c r="D60" i="5"/>
  <c r="E59" i="5"/>
  <c r="D59" i="5"/>
  <c r="E58" i="5"/>
  <c r="D58" i="5"/>
  <c r="E57" i="5"/>
  <c r="D57" i="5"/>
  <c r="E56" i="5"/>
  <c r="D56" i="5"/>
  <c r="E55" i="5"/>
  <c r="D55" i="5"/>
  <c r="E54" i="5"/>
  <c r="D54" i="5"/>
  <c r="E53" i="5"/>
  <c r="D53" i="5"/>
  <c r="E52" i="5"/>
  <c r="D52" i="5"/>
  <c r="E51" i="5"/>
  <c r="D51" i="5"/>
  <c r="E50" i="5"/>
  <c r="D50" i="5"/>
  <c r="E49" i="5"/>
  <c r="D49" i="5"/>
  <c r="E48" i="5"/>
  <c r="D48" i="5"/>
  <c r="E47" i="5"/>
  <c r="D47" i="5"/>
  <c r="E46" i="5"/>
  <c r="D46" i="5"/>
  <c r="E45" i="5"/>
  <c r="D45" i="5"/>
  <c r="E44" i="5"/>
  <c r="D44" i="5"/>
  <c r="E43" i="5"/>
  <c r="D43" i="5"/>
  <c r="E42" i="5"/>
  <c r="D42" i="5"/>
  <c r="E41" i="5"/>
  <c r="D41" i="5"/>
  <c r="E40" i="5"/>
  <c r="D40" i="5"/>
  <c r="E39" i="5"/>
  <c r="D39" i="5"/>
  <c r="E38" i="5"/>
  <c r="D38" i="5"/>
  <c r="E37" i="5"/>
  <c r="D37" i="5"/>
  <c r="E36" i="5"/>
  <c r="D36" i="5"/>
  <c r="E35" i="5"/>
  <c r="D35" i="5"/>
  <c r="E34" i="5"/>
  <c r="D34" i="5"/>
  <c r="E33" i="5"/>
  <c r="D33" i="5"/>
  <c r="E32" i="5"/>
  <c r="D32" i="5"/>
  <c r="E31" i="5"/>
  <c r="D31" i="5"/>
  <c r="E30" i="5"/>
  <c r="D30" i="5"/>
  <c r="E29" i="5"/>
  <c r="D29" i="5"/>
  <c r="E28" i="5"/>
  <c r="D28" i="5"/>
  <c r="E27" i="5"/>
  <c r="D27" i="5"/>
  <c r="E26" i="5"/>
  <c r="D26" i="5"/>
  <c r="E25" i="5"/>
  <c r="D25" i="5"/>
  <c r="E24" i="5"/>
  <c r="D24" i="5"/>
  <c r="E23" i="5"/>
  <c r="D23" i="5"/>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<sst xmlns="http://schemas.openxmlformats.org/spreadsheetml/2006/main" count="19518" uniqueCount="141">
  <si>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</si>
  <si>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</si>
  <si>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</si>
  <si>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</si>
  <si>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</si>
  <si>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</si>
  <si>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</si>
  <si>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</si>
  <si>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</si>
  <si>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</si>
  <si>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</si>
  <si>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</si>
  <si>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</si>
  <si>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</si>
  <si>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</si>
  <si>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</si>
  <si>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</si>
  <si>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</si>
  <si>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</si>
  <si>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</si>
  <si>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</si>
  <si>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</si>
  <si>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</si>
  <si>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</si>
  <si>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</si>
  <si>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</si>
  <si>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</si>
  <si>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</si>
  <si>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</si>
  <si>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</si>
  <si>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</si>
  <si>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</si>
  <si>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</si>
  <si>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</si>
  <si>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</si>
  <si>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</si>
  <si>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</si>
  <si>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</si>
  <si>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</si>
  <si>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</si>
  <si>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</si>
  <si>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</si>
  <si>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</si>
  <si>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</si>
  <si>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</si>
  <si>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</si>
  <si>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</si>
  <si>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</si>
  <si>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</si>
  <si>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</si>
  <si>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</si>
  <si>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</si>
  <si>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</si>
  <si>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</si>
  <si>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</si>
  <si>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</si>
  <si>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</si>
  <si>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</si>
  <si>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</si>
  <si>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</si>
  <si>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</si>
  <si>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</si>
  <si>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</si>
  <si>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</si>
  <si>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</si>
  <si>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</si>
  <si>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</si>
  <si>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</si>
  <si>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</si>
  <si>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</si>
  <si>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</si>
  <si>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</si>
  <si>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</si>
  <si>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</si>
  <si>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</si>
  <si>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</si>
  <si>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</si>
  <si>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</si>
  <si>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</si>
  <si>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</si>
  <si>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</si>
  <si>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</si>
  <si>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</si>
  <si>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</si>
  <si>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</si>
  <si>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</si>
  <si>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</si>
  <si>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</si>
  <si>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</si>
  <si>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</si>
  <si>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</si>
  <si>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</si>
  <si>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</si>
  <si>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</si>
  <si>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</si>
  <si>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</si>
  <si>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</si>
  <si>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</si>
  <si>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</si>
  <si>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</si>
  <si>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</si>
  <si>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</si>
  <si>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</si>
  <si>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</si>
  <si>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</si>
  <si>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</si>
  <si>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</si>
  <si>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</si>
  <si>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</si>
  <si>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</si>
  <si>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</si>
  <si>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</si>
  <si>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</si>
  <si>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</si>
  <si>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</si>
  <si>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</si>
  <si>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</si>
  <si>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</si>
  <si>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</si>
  <si>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</si>
  <si>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</si>
  <si>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</si>
  <si>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</si>
  <si>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</si>
  <si>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</si>
  <si>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</si>
  <si>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</si>
  <si>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</si>
  <si>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</si>
  <si>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</si>
  <si>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</si>
  <si>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</si>
  <si>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</si>
  <si>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</si>
  <si>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</si>
  <si>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</si>
  <si>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 Sold</t>
  </si>
  <si>
    <t>Total operating Profit</t>
  </si>
  <si>
    <t>Average Operating Profit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</si>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</sst>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4" x14ac:knownFonts="1">
    <font>
      <sz val="11"/>
      <color theme="1"/>
      <name val="Calibri"/>
      <scheme val="minor"/>
    </font>
    <font>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9" fillId="2" borderId="6" xfId="0" applyFont="1" applyFill="1" applyBorder="1" applyAlignment="1">
      <alignment horizontal="center"/>
    </xf>
    <xf numFmtId="0" fontId="7" fillId="0" borderId="7" xfId="0" applyFont="1" applyBorder="1"/>
    <xf numFmtId="167"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5" fontId="12" fillId="2" borderId="6" xfId="0" applyNumberFormat="1" applyFont="1" applyFill="1" applyBorder="1" applyAlignment="1">
      <alignment horizontal="center" vertical="top"/>
    </xf>
    <xf numFmtId="166" fontId="12" fillId="2" borderId="6" xfId="0" applyNumberFormat="1" applyFont="1" applyFill="1" applyBorder="1" applyAlignment="1">
      <alignment horizontal="center" vertical="top"/>
    </xf>
    <xf numFmtId="0" fontId="0" fillId="0" borderId="0" xfId="0" applyNumberFormat="1"/>
    <xf numFmtId="0" fontId="5" fillId="0" borderId="7" xfId="0" applyFont="1" applyBorder="1"/>
    <xf numFmtId="0" fontId="0" fillId="0" borderId="0" xfId="0" pivotButton="1"/>
    <xf numFmtId="0" fontId="0" fillId="0" borderId="0" xfId="0" applyAlignment="1">
      <alignment horizontal="left"/>
    </xf>
    <xf numFmtId="3" fontId="0" fillId="0" borderId="0" xfId="0" applyNumberFormat="1"/>
    <xf numFmtId="0" fontId="1" fillId="0" borderId="0" xfId="0" applyFont="1"/>
  </cellXfs>
  <cellStyles count="1">
    <cellStyle name="Normal" xfId="0" builtinId="0"/>
  </cellStyles>
  <dxfs count="3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sz val="11"/>
        <color theme="1"/>
      </font>
    </dxf>
    <dxf>
      <fill>
        <patternFill patternType="solid">
          <fgColor theme="0"/>
          <bgColor theme="0"/>
        </patternFill>
      </fill>
      <border diagonalUp="0" diagonalDown="0">
        <left/>
        <right/>
        <top/>
        <bottom/>
        <vertical/>
        <horizontal/>
      </border>
    </dxf>
    <dxf>
      <numFmt numFmtId="3" formatCode="#,##0"/>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2" defaultTableStyle="TableStyleMedium2" defaultPivotStyle="PivotStyleLight16">
    <tableStyle name="Timeline Style 1" pivot="0" table="0" count="8" xr9:uid="{E48B213E-B140-4797-A998-6D9E89681C62}">
      <tableStyleElement type="wholeTable" dxfId="18"/>
      <tableStyleElement type="headerRow" dxfId="17"/>
    </tableStyle>
    <tableStyle name="Timeline Style 1 2" pivot="0" table="0" count="8" xr9:uid="{E90ECED8-1D40-4B30-BD6C-1CB77CD7D236}">
      <tableStyleElement type="wholeTable" dxfId="14"/>
      <tableStyleElement type="headerRow" dxfId="13"/>
    </tableStyle>
  </tableStyles>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1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Dashboard_v2.xlsx]Sheet2!PivotTable5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c:f>
              <c:strCache>
                <c:ptCount val="1"/>
                <c:pt idx="0">
                  <c:v>Total</c:v>
                </c:pt>
              </c:strCache>
            </c:strRef>
          </c:tx>
          <c:spPr>
            <a:solidFill>
              <a:schemeClr val="accent1"/>
            </a:solidFill>
            <a:ln>
              <a:noFill/>
            </a:ln>
            <a:effectLst/>
          </c:spPr>
          <c:invertIfNegative val="0"/>
          <c:cat>
            <c:strRef>
              <c:f>Sheet2!$A$7</c:f>
              <c:strCache>
                <c:ptCount val="1"/>
                <c:pt idx="0">
                  <c:v>Grand Total</c:v>
                </c:pt>
              </c:strCache>
            </c:strRef>
          </c:cat>
          <c:val>
            <c:numRef>
              <c:f>Sheet2!$B$7</c:f>
              <c:numCache>
                <c:formatCode>#,##0</c:formatCode>
                <c:ptCount val="1"/>
              </c:numCache>
            </c:numRef>
          </c:val>
          <c:extLst>
            <c:ext xmlns:c16="http://schemas.microsoft.com/office/drawing/2014/chart" uri="{C3380CC4-5D6E-409C-BE32-E72D297353CC}">
              <c16:uniqueId val="{00000000-9F87-41C7-BF7C-E2641F4F0BDC}"/>
            </c:ext>
          </c:extLst>
        </c:ser>
        <c:dLbls>
          <c:showLegendKey val="0"/>
          <c:showVal val="0"/>
          <c:showCatName val="0"/>
          <c:showSerName val="0"/>
          <c:showPercent val="0"/>
          <c:showBubbleSize val="0"/>
        </c:dLbls>
        <c:gapWidth val="219"/>
        <c:overlap val="-27"/>
        <c:axId val="727969720"/>
        <c:axId val="727967560"/>
      </c:barChart>
      <c:catAx>
        <c:axId val="72796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7560"/>
        <c:crosses val="autoZero"/>
        <c:auto val="1"/>
        <c:lblAlgn val="ctr"/>
        <c:lblOffset val="100"/>
        <c:noMultiLvlLbl val="0"/>
      </c:catAx>
      <c:valAx>
        <c:axId val="727967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Dashboard_v2.xlsx]Sheet2!PivotTable5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Monthly</a:t>
            </a:r>
            <a:r>
              <a:rPr lang="en-US" sz="2400" b="1" baseline="0"/>
              <a:t> Sales</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6486171585617"/>
          <c:y val="0.1328082219689117"/>
          <c:w val="0.85800531636922373"/>
          <c:h val="0.80977007267714873"/>
        </c:manualLayout>
      </c:layout>
      <c:barChart>
        <c:barDir val="col"/>
        <c:grouping val="clustered"/>
        <c:varyColors val="0"/>
        <c:ser>
          <c:idx val="0"/>
          <c:order val="0"/>
          <c:tx>
            <c:strRef>
              <c:f>Sheet2!$B$6</c:f>
              <c:strCache>
                <c:ptCount val="1"/>
                <c:pt idx="0">
                  <c:v>Total</c:v>
                </c:pt>
              </c:strCache>
            </c:strRef>
          </c:tx>
          <c:spPr>
            <a:solidFill>
              <a:schemeClr val="accent1">
                <a:lumMod val="40000"/>
                <a:lumOff val="60000"/>
              </a:schemeClr>
            </a:solidFill>
            <a:ln>
              <a:noFill/>
            </a:ln>
            <a:effectLst/>
          </c:spPr>
          <c:invertIfNegative val="0"/>
          <c:cat>
            <c:strRef>
              <c:f>Sheet2!$A$7</c:f>
              <c:strCache>
                <c:ptCount val="1"/>
                <c:pt idx="0">
                  <c:v>Grand Total</c:v>
                </c:pt>
              </c:strCache>
            </c:strRef>
          </c:cat>
          <c:val>
            <c:numRef>
              <c:f>Sheet2!$B$7</c:f>
              <c:numCache>
                <c:formatCode>#,##0</c:formatCode>
                <c:ptCount val="1"/>
              </c:numCache>
            </c:numRef>
          </c:val>
          <c:extLst>
            <c:ext xmlns:c16="http://schemas.microsoft.com/office/drawing/2014/chart" uri="{C3380CC4-5D6E-409C-BE32-E72D297353CC}">
              <c16:uniqueId val="{00000000-436B-4791-B9BA-98F7009579BE}"/>
            </c:ext>
          </c:extLst>
        </c:ser>
        <c:dLbls>
          <c:showLegendKey val="0"/>
          <c:showVal val="0"/>
          <c:showCatName val="0"/>
          <c:showSerName val="0"/>
          <c:showPercent val="0"/>
          <c:showBubbleSize val="0"/>
        </c:dLbls>
        <c:gapWidth val="40"/>
        <c:overlap val="-27"/>
        <c:axId val="727969720"/>
        <c:axId val="727967560"/>
      </c:barChart>
      <c:catAx>
        <c:axId val="727969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7560"/>
        <c:crosses val="autoZero"/>
        <c:auto val="1"/>
        <c:lblAlgn val="ctr"/>
        <c:lblOffset val="100"/>
        <c:noMultiLvlLbl val="0"/>
      </c:catAx>
      <c:valAx>
        <c:axId val="72796756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BD42DF9C-4ACA-4AB1-AF76-17039ED18ECA}">
          <cx:dataId val="0"/>
          <cx:layoutPr>
            <cx:geography cultureLanguage="en-US" cultureRegion="RU" attribution="Powered by Bing">
              <cx:geoCache provider="{E9337A44-BEBE-4D9F-B70C-5C5E7DAFC167}">
                <cx:binary>pJFBDoIwEEWv0vQAFIwrAqxM3LjRcIFmGKBJ2yHtEMvtRV0ZwY3r9zP/5U8FqQSLOojkrI8lpFqO
zFOpVIQRnY6ZMxAoUs8ZkFPU9wZQdUHfjR/UIS+OCkYdGJNsqvXagHQh0GzIX2cMyw3jbDn+YJtI
6M4ZfzKRgwEuankO2neiJdZWCvRseGmXCWv5EZRCNZXa1disehtuoi+L/J/ufa91nid8faJ5AAAA
//8=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2400" b="1" i="0" u="none" strike="noStrike" baseline="0">
              <a:solidFill>
                <a:srgbClr val="000000">
                  <a:lumMod val="65000"/>
                  <a:lumOff val="35000"/>
                </a:srgbClr>
              </a:solidFill>
              <a:latin typeface="Calibri"/>
              <a:cs typeface="Calibri"/>
            </a:rPr>
            <a:t>Map of Units Sold</a:t>
          </a:r>
        </a:p>
      </cx:txPr>
    </cx:title>
    <cx:plotArea>
      <cx:plotAreaRegion>
        <cx:series layoutId="regionMap" uniqueId="{BD42DF9C-4ACA-4AB1-AF76-17039ED18ECA}">
          <cx:tx>
            <cx:txData>
              <cx:v>Units Sold</cx:v>
            </cx:txData>
          </cx:tx>
          <cx:dataId val="0"/>
          <cx:layoutPr>
            <cx:geography cultureLanguage="en-US" cultureRegion="RU" attribution="Powered by Bing">
              <cx:geoCache provider="{E9337A44-BEBE-4D9F-B70C-5C5E7DAFC167}">
                <cx:binary>pJFBDoIwEEWv0vQAFIwrAqxM3LjRcIFmGKBJ2yHtEMvtRV0ZwY3r9zP/5U8FqQSLOojkrI8lpFqO
zFOpVIQRnY6ZMxAoUs8ZkFPU9wZQdUHfjR/UIS+OCkYdGJNsqvXagHQh0GzIX2cMyw3jbDn+YJtI
6M4ZfzKRgwEuankO2neiJdZWCvRseGmXCWv5EZRCNZXa1disehtuoi+L/J/ufa91nid8faJ5AAAA
//8=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44450</xdr:colOff>
      <xdr:row>3</xdr:row>
      <xdr:rowOff>177800</xdr:rowOff>
    </xdr:from>
    <xdr:to>
      <xdr:col>6</xdr:col>
      <xdr:colOff>177800</xdr:colOff>
      <xdr:row>18</xdr:row>
      <xdr:rowOff>158750</xdr:rowOff>
    </xdr:to>
    <xdr:graphicFrame macro="">
      <xdr:nvGraphicFramePr>
        <xdr:cNvPr id="2" name="Chart 1">
          <a:extLst>
            <a:ext uri="{FF2B5EF4-FFF2-40B4-BE49-F238E27FC236}">
              <a16:creationId xmlns:a16="http://schemas.microsoft.com/office/drawing/2014/main" id="{CE520E6D-28F9-9535-08A0-7AD35101E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20</xdr:row>
      <xdr:rowOff>50800</xdr:rowOff>
    </xdr:from>
    <xdr:to>
      <xdr:col>13</xdr:col>
      <xdr:colOff>409575</xdr:colOff>
      <xdr:row>35</xdr:row>
      <xdr:rowOff>31750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84B967F-1294-5483-0470-46F738F49A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19875" y="3733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273538</xdr:colOff>
      <xdr:row>12</xdr:row>
      <xdr:rowOff>48846</xdr:rowOff>
    </xdr:from>
    <xdr:to>
      <xdr:col>12</xdr:col>
      <xdr:colOff>410307</xdr:colOff>
      <xdr:row>33</xdr:row>
      <xdr:rowOff>48847</xdr:rowOff>
    </xdr:to>
    <xdr:graphicFrame macro="">
      <xdr:nvGraphicFramePr>
        <xdr:cNvPr id="10" name="Chart 9">
          <a:extLst>
            <a:ext uri="{FF2B5EF4-FFF2-40B4-BE49-F238E27FC236}">
              <a16:creationId xmlns:a16="http://schemas.microsoft.com/office/drawing/2014/main" id="{4B1FF3F4-D2FB-4FF9-8FCB-37EE0C4A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273539</xdr:colOff>
      <xdr:row>5</xdr:row>
      <xdr:rowOff>58616</xdr:rowOff>
    </xdr:from>
    <xdr:to>
      <xdr:col>12</xdr:col>
      <xdr:colOff>308219</xdr:colOff>
      <xdr:row>12</xdr:row>
      <xdr:rowOff>130908</xdr:rowOff>
    </xdr:to>
    <mc:AlternateContent xmlns:mc="http://schemas.openxmlformats.org/markup-compatibility/2006">
      <mc:Choice xmlns:tsle="http://schemas.microsoft.com/office/drawing/2012/timeslicer" Requires="tsle">
        <xdr:graphicFrame macro="">
          <xdr:nvGraphicFramePr>
            <xdr:cNvPr id="11" name="Invoice Date">
              <a:extLst>
                <a:ext uri="{FF2B5EF4-FFF2-40B4-BE49-F238E27FC236}">
                  <a16:creationId xmlns:a16="http://schemas.microsoft.com/office/drawing/2014/main" id="{4371A079-8BE1-3F3D-DBFE-A71BCEDBB7A4}"/>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325077" y="1172308"/>
              <a:ext cx="546637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0</xdr:colOff>
      <xdr:row>6</xdr:row>
      <xdr:rowOff>0</xdr:rowOff>
    </xdr:from>
    <xdr:to>
      <xdr:col>24</xdr:col>
      <xdr:colOff>78153</xdr:colOff>
      <xdr:row>31</xdr:row>
      <xdr:rowOff>117232</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D9D3A282-CD0B-4677-8341-4FFC8DD3CF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088923" y="1299308"/>
              <a:ext cx="7463692" cy="48650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186592</xdr:colOff>
      <xdr:row>5</xdr:row>
      <xdr:rowOff>2444</xdr:rowOff>
    </xdr:from>
    <xdr:to>
      <xdr:col>2</xdr:col>
      <xdr:colOff>804007</xdr:colOff>
      <xdr:row>13</xdr:row>
      <xdr:rowOff>107463</xdr:rowOff>
    </xdr:to>
    <mc:AlternateContent xmlns:mc="http://schemas.openxmlformats.org/markup-compatibility/2006">
      <mc:Choice xmlns:a14="http://schemas.microsoft.com/office/drawing/2010/main" Requires="a14">
        <xdr:graphicFrame macro="">
          <xdr:nvGraphicFramePr>
            <xdr:cNvPr id="13" name="Retailer">
              <a:extLst>
                <a:ext uri="{FF2B5EF4-FFF2-40B4-BE49-F238E27FC236}">
                  <a16:creationId xmlns:a16="http://schemas.microsoft.com/office/drawing/2014/main" id="{2CE3C132-5288-9F00-13C8-B49BB0D7C96D}"/>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186592" y="1116136"/>
              <a:ext cx="1828800" cy="158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184150</xdr:colOff>
      <xdr:row>13</xdr:row>
      <xdr:rowOff>175847</xdr:rowOff>
    </xdr:from>
    <xdr:to>
      <xdr:col>2</xdr:col>
      <xdr:colOff>801565</xdr:colOff>
      <xdr:row>23</xdr:row>
      <xdr:rowOff>78155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C1EE03E8-401F-3A9F-9279-A23F5EFA33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4150" y="2774462"/>
              <a:ext cx="1828800" cy="1787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162169</xdr:colOff>
      <xdr:row>23</xdr:row>
      <xdr:rowOff>173404</xdr:rowOff>
    </xdr:from>
    <xdr:to>
      <xdr:col>2</xdr:col>
      <xdr:colOff>779584</xdr:colOff>
      <xdr:row>34</xdr:row>
      <xdr:rowOff>117230</xdr:rowOff>
    </xdr:to>
    <mc:AlternateContent xmlns:mc="http://schemas.openxmlformats.org/markup-compatibility/2006">
      <mc:Choice xmlns:a14="http://schemas.microsoft.com/office/drawing/2010/main" Requires="a14">
        <xdr:graphicFrame macro="">
          <xdr:nvGraphicFramePr>
            <xdr:cNvPr id="15" name="Beverage Brand">
              <a:extLst>
                <a:ext uri="{FF2B5EF4-FFF2-40B4-BE49-F238E27FC236}">
                  <a16:creationId xmlns:a16="http://schemas.microsoft.com/office/drawing/2014/main" id="{523533B7-321F-531F-BF7F-FA9D16A0FBAD}"/>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62169" y="4657481"/>
              <a:ext cx="1828800" cy="2093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gerim Tabaldieva" refreshedDate="45041.768162384258" createdVersion="8" refreshedVersion="8" minRefreshableVersion="3" recordCount="3888" xr:uid="{20039B41-7193-4EEE-AF38-01DBF1184FF2}">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532682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5A7B6-0161-4137-8B44-3F1774DCF632}" name="PivotTable6"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2:B23" firstHeaderRow="1" firstDataRow="1" firstDataCol="1"/>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h="1" x="3"/>
        <item h="1" x="0"/>
        <item x="1"/>
        <item h="1" x="4"/>
        <item h="1"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1">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E2EAA-6670-4803-B093-F95BE4BA7A53}" name="PivotTable5"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B7" firstHeaderRow="1" firstDataRow="1" firstDataCol="1"/>
  <pivotFields count="13">
    <pivotField showAll="0">
      <items count="5">
        <item h="1" x="1"/>
        <item x="3"/>
        <item h="1" x="2"/>
        <item h="1"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h="1" x="3"/>
        <item h="1" x="0"/>
        <item x="1"/>
        <item h="1" x="4"/>
        <item h="1"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
    <i t="grand">
      <x/>
    </i>
  </rowItems>
  <colItems count="1">
    <i/>
  </colItems>
  <dataFields count="1">
    <dataField name="Sum of Total Sales" fld="9" baseField="0" baseItem="0" numFmtId="3"/>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EFEDAB-9B0F-4EB0-9302-96917259528B}" name="PivotTable4"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h="1" x="1"/>
        <item x="3"/>
        <item h="1" x="2"/>
        <item h="1"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h="1" x="3"/>
        <item h="1" x="0"/>
        <item x="1"/>
        <item h="1" x="4"/>
        <item h="1"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85A2C86-F887-4C0F-8ADE-5511C9A3E3DC}" sourceName="Retailer">
  <pivotTables>
    <pivotTable tabId="5" name="PivotTable5"/>
    <pivotTable tabId="5" name="PivotTable4"/>
    <pivotTable tabId="5" name="PivotTable6"/>
  </pivotTables>
  <data>
    <tabular pivotCacheId="532682918">
      <items count="4">
        <i x="1"/>
        <i x="3" s="1" nd="1"/>
        <i x="2"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A0EDFB-9E50-425D-972C-763B8BB6C89E}" sourceName="Region">
  <pivotTables>
    <pivotTable tabId="5" name="PivotTable5"/>
    <pivotTable tabId="5" name="PivotTable4"/>
    <pivotTable tabId="5" name="PivotTable6"/>
  </pivotTables>
  <data>
    <tabular pivotCacheId="532682918">
      <items count="5">
        <i x="3"/>
        <i x="2"/>
        <i x="0" nd="1"/>
        <i x="1" s="1"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18A4B8AB-1BBB-4B2A-8442-9A7CA3FF7F50}" sourceName="Beverage Brand">
  <pivotTables>
    <pivotTable tabId="5" name="PivotTable5"/>
    <pivotTable tabId="5" name="PivotTable4"/>
    <pivotTable tabId="5" name="PivotTable6"/>
  </pivotTables>
  <data>
    <tabular pivotCacheId="532682918">
      <items count="6">
        <i x="0" s="1" nd="1"/>
        <i x="5" s="1" nd="1"/>
        <i x="1" s="1" nd="1"/>
        <i x="3" s="1" nd="1"/>
        <i x="4"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8FEEC2A-29F6-454D-8205-BA2B449B3377}" cache="Slicer_Retailer" caption="Retailer" rowHeight="241300"/>
  <slicer name="Region" xr10:uid="{3951FF18-9261-4F61-B161-BFE3E76E9C4B}" cache="Slicer_Region" caption="Region" rowHeight="241300"/>
  <slicer name="Beverage Brand" xr10:uid="{7254583C-8707-4B39-B895-05E2A64AB147}" cache="Slicer_Beverage_Brand" caption="Beverage 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1B8F34-5082-4400-8A53-FF77AA5B37B6}" name="Table1" displayName="Table1" ref="B5:M3893" totalsRowShown="0" headerRowDxfId="19" dataDxfId="20">
  <autoFilter ref="B5:M3893" xr:uid="{401B8F34-5082-4400-8A53-FF77AA5B37B6}"/>
  <tableColumns count="12">
    <tableColumn id="1" xr3:uid="{9D28747B-C257-4001-B2BF-91DD608F1A1C}" name="Retailer" dataDxfId="32"/>
    <tableColumn id="2" xr3:uid="{598D80E6-673B-4AD9-805B-166045150005}" name="Retailer ID" dataDxfId="31"/>
    <tableColumn id="3" xr3:uid="{F630D77D-54A9-48E8-9131-7DDBE3BD22E8}" name="Invoice Date" dataDxfId="30"/>
    <tableColumn id="4" xr3:uid="{28DE9A07-4635-49D2-955B-B05EAA86449E}" name="Region" dataDxfId="29"/>
    <tableColumn id="5" xr3:uid="{1FDF5CF0-5182-45CE-AC6A-C321773C59E7}" name="State" dataDxfId="28"/>
    <tableColumn id="6" xr3:uid="{A9F67EEA-CA7E-480D-B872-E49404A4E88F}" name="City" dataDxfId="27"/>
    <tableColumn id="7" xr3:uid="{9320C7F1-F094-4664-8CE4-7FF6AF012FCF}" name="Beverage Brand" dataDxfId="26"/>
    <tableColumn id="8" xr3:uid="{3B5343FF-F764-4132-AA28-7C38C41B7EAE}" name="Price per Unit" dataDxfId="25"/>
    <tableColumn id="9" xr3:uid="{D823383F-112D-460F-8C43-04FEC2D29D37}" name="Units Sold" dataDxfId="24"/>
    <tableColumn id="10" xr3:uid="{2C25CC0A-6463-4A35-A48C-7A567536114A}" name="Total Sales" dataDxfId="23">
      <calculatedColumnFormula>I6*J6</calculatedColumnFormula>
    </tableColumn>
    <tableColumn id="11" xr3:uid="{A89229E1-C4B4-4103-8F0F-378BD5560917}" name="Operating Profit" dataDxfId="22">
      <calculatedColumnFormula>K6*M6</calculatedColumnFormula>
    </tableColumn>
    <tableColumn id="12" xr3:uid="{0FA3E25C-4853-4B73-9D91-CE289BD48ED9}" name="Operating Margin" dataDxfId="2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1C01A3B9-4A31-42EF-A6D8-6C9D06ED3EF0}" sourceName="Invoice Date">
  <pivotTables>
    <pivotTable tabId="5" name="PivotTable5"/>
    <pivotTable tabId="5" name="PivotTable4"/>
    <pivotTable tabId="5" name="PivotTable6"/>
  </pivotTables>
  <state minimalRefreshVersion="6" lastRefreshVersion="6" pivotCacheId="532682918"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802C52D1-803C-4387-A8AE-9E6ED3355A47}" cache="NativeTimeline_Invoice_Date" caption="Invoice Date" level="2" selectionLevel="2" scrollPosition="2021-01-01T00:00:00" style="Timeline Style 1 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9D866-4CFE-4B17-B4F7-62AA922663A3}">
  <dimension ref="A3:E72"/>
  <sheetViews>
    <sheetView workbookViewId="0">
      <selection activeCell="B24" sqref="B24"/>
    </sheetView>
  </sheetViews>
  <sheetFormatPr defaultRowHeight="14.5" x14ac:dyDescent="0.35"/>
  <cols>
    <col min="1" max="1" width="12.36328125" bestFit="1" customWidth="1"/>
    <col min="2" max="2" width="15.54296875" bestFit="1" customWidth="1"/>
    <col min="3" max="3" width="20.81640625" bestFit="1" customWidth="1"/>
    <col min="4" max="4" width="25.26953125" bestFit="1" customWidth="1"/>
  </cols>
  <sheetData>
    <row r="3" spans="1:4" x14ac:dyDescent="0.35">
      <c r="A3" t="s">
        <v>132</v>
      </c>
      <c r="B3" t="s">
        <v>133</v>
      </c>
      <c r="C3" t="s">
        <v>134</v>
      </c>
      <c r="D3" t="s">
        <v>135</v>
      </c>
    </row>
    <row r="4" spans="1:4" x14ac:dyDescent="0.35">
      <c r="A4" s="37"/>
      <c r="B4" s="37"/>
      <c r="C4" s="37"/>
      <c r="D4" s="37"/>
    </row>
    <row r="6" spans="1:4" x14ac:dyDescent="0.35">
      <c r="A6" s="39" t="s">
        <v>139</v>
      </c>
      <c r="B6" t="s">
        <v>132</v>
      </c>
    </row>
    <row r="7" spans="1:4" x14ac:dyDescent="0.35">
      <c r="A7" s="40" t="s">
        <v>140</v>
      </c>
      <c r="B7" s="41"/>
    </row>
    <row r="22" spans="1:5" x14ac:dyDescent="0.35">
      <c r="A22" s="39" t="s">
        <v>139</v>
      </c>
      <c r="B22" t="s">
        <v>133</v>
      </c>
      <c r="D22" s="42" t="s">
        <v>6</v>
      </c>
      <c r="E22" s="42" t="s">
        <v>10</v>
      </c>
    </row>
    <row r="23" spans="1:5" x14ac:dyDescent="0.35">
      <c r="A23" s="40" t="s">
        <v>140</v>
      </c>
      <c r="B23" s="37"/>
      <c r="D23" t="str">
        <f>A23</f>
        <v>Grand Total</v>
      </c>
      <c r="E23" s="41">
        <f t="shared" ref="E23:E72" si="0">B23</f>
        <v>0</v>
      </c>
    </row>
    <row r="24" spans="1:5" x14ac:dyDescent="0.35">
      <c r="D24">
        <f t="shared" ref="D24:D72" si="1">A24</f>
        <v>0</v>
      </c>
      <c r="E24" s="41">
        <f t="shared" si="0"/>
        <v>0</v>
      </c>
    </row>
    <row r="25" spans="1:5" x14ac:dyDescent="0.35">
      <c r="D25">
        <f t="shared" si="1"/>
        <v>0</v>
      </c>
      <c r="E25" s="41">
        <f t="shared" si="0"/>
        <v>0</v>
      </c>
    </row>
    <row r="26" spans="1:5" x14ac:dyDescent="0.35">
      <c r="D26">
        <f t="shared" si="1"/>
        <v>0</v>
      </c>
      <c r="E26" s="41">
        <f t="shared" si="0"/>
        <v>0</v>
      </c>
    </row>
    <row r="27" spans="1:5" x14ac:dyDescent="0.35">
      <c r="D27">
        <f t="shared" si="1"/>
        <v>0</v>
      </c>
      <c r="E27" s="41">
        <f t="shared" si="0"/>
        <v>0</v>
      </c>
    </row>
    <row r="28" spans="1:5" x14ac:dyDescent="0.35">
      <c r="D28">
        <f t="shared" si="1"/>
        <v>0</v>
      </c>
      <c r="E28" s="41">
        <f t="shared" si="0"/>
        <v>0</v>
      </c>
    </row>
    <row r="29" spans="1:5" x14ac:dyDescent="0.35">
      <c r="D29">
        <f t="shared" si="1"/>
        <v>0</v>
      </c>
      <c r="E29" s="41">
        <f t="shared" si="0"/>
        <v>0</v>
      </c>
    </row>
    <row r="30" spans="1:5" x14ac:dyDescent="0.35">
      <c r="D30">
        <f t="shared" si="1"/>
        <v>0</v>
      </c>
      <c r="E30" s="41">
        <f t="shared" si="0"/>
        <v>0</v>
      </c>
    </row>
    <row r="31" spans="1:5" x14ac:dyDescent="0.35">
      <c r="D31">
        <f t="shared" si="1"/>
        <v>0</v>
      </c>
      <c r="E31" s="41">
        <f t="shared" si="0"/>
        <v>0</v>
      </c>
    </row>
    <row r="32" spans="1:5" x14ac:dyDescent="0.35">
      <c r="D32">
        <f t="shared" si="1"/>
        <v>0</v>
      </c>
      <c r="E32" s="41">
        <f t="shared" si="0"/>
        <v>0</v>
      </c>
    </row>
    <row r="33" spans="4:5" x14ac:dyDescent="0.35">
      <c r="D33">
        <f t="shared" si="1"/>
        <v>0</v>
      </c>
      <c r="E33" s="41">
        <f t="shared" si="0"/>
        <v>0</v>
      </c>
    </row>
    <row r="34" spans="4:5" x14ac:dyDescent="0.35">
      <c r="D34">
        <f t="shared" si="1"/>
        <v>0</v>
      </c>
      <c r="E34" s="41">
        <f t="shared" si="0"/>
        <v>0</v>
      </c>
    </row>
    <row r="35" spans="4:5" x14ac:dyDescent="0.35">
      <c r="D35">
        <f t="shared" si="1"/>
        <v>0</v>
      </c>
      <c r="E35" s="41">
        <f t="shared" si="0"/>
        <v>0</v>
      </c>
    </row>
    <row r="36" spans="4:5" x14ac:dyDescent="0.35">
      <c r="D36">
        <f t="shared" si="1"/>
        <v>0</v>
      </c>
      <c r="E36" s="41">
        <f t="shared" si="0"/>
        <v>0</v>
      </c>
    </row>
    <row r="37" spans="4:5" x14ac:dyDescent="0.35">
      <c r="D37">
        <f t="shared" si="1"/>
        <v>0</v>
      </c>
      <c r="E37" s="41">
        <f t="shared" si="0"/>
        <v>0</v>
      </c>
    </row>
    <row r="38" spans="4:5" x14ac:dyDescent="0.35">
      <c r="D38">
        <f t="shared" si="1"/>
        <v>0</v>
      </c>
      <c r="E38" s="41">
        <f t="shared" si="0"/>
        <v>0</v>
      </c>
    </row>
    <row r="39" spans="4:5" x14ac:dyDescent="0.35">
      <c r="D39">
        <f t="shared" si="1"/>
        <v>0</v>
      </c>
      <c r="E39" s="41">
        <f t="shared" si="0"/>
        <v>0</v>
      </c>
    </row>
    <row r="40" spans="4:5" x14ac:dyDescent="0.35">
      <c r="D40">
        <f t="shared" si="1"/>
        <v>0</v>
      </c>
      <c r="E40" s="41">
        <f t="shared" si="0"/>
        <v>0</v>
      </c>
    </row>
    <row r="41" spans="4:5" x14ac:dyDescent="0.35">
      <c r="D41">
        <f t="shared" si="1"/>
        <v>0</v>
      </c>
      <c r="E41" s="41">
        <f t="shared" si="0"/>
        <v>0</v>
      </c>
    </row>
    <row r="42" spans="4:5" x14ac:dyDescent="0.35">
      <c r="D42">
        <f t="shared" si="1"/>
        <v>0</v>
      </c>
      <c r="E42" s="41">
        <f t="shared" si="0"/>
        <v>0</v>
      </c>
    </row>
    <row r="43" spans="4:5" x14ac:dyDescent="0.35">
      <c r="D43">
        <f t="shared" si="1"/>
        <v>0</v>
      </c>
      <c r="E43" s="41">
        <f t="shared" si="0"/>
        <v>0</v>
      </c>
    </row>
    <row r="44" spans="4:5" x14ac:dyDescent="0.35">
      <c r="D44">
        <f t="shared" si="1"/>
        <v>0</v>
      </c>
      <c r="E44" s="41">
        <f t="shared" si="0"/>
        <v>0</v>
      </c>
    </row>
    <row r="45" spans="4:5" x14ac:dyDescent="0.35">
      <c r="D45">
        <f t="shared" si="1"/>
        <v>0</v>
      </c>
      <c r="E45" s="41">
        <f t="shared" si="0"/>
        <v>0</v>
      </c>
    </row>
    <row r="46" spans="4:5" x14ac:dyDescent="0.35">
      <c r="D46">
        <f t="shared" si="1"/>
        <v>0</v>
      </c>
      <c r="E46" s="41">
        <f t="shared" si="0"/>
        <v>0</v>
      </c>
    </row>
    <row r="47" spans="4:5" x14ac:dyDescent="0.35">
      <c r="D47">
        <f t="shared" si="1"/>
        <v>0</v>
      </c>
      <c r="E47" s="41">
        <f t="shared" si="0"/>
        <v>0</v>
      </c>
    </row>
    <row r="48" spans="4:5" x14ac:dyDescent="0.35">
      <c r="D48">
        <f t="shared" si="1"/>
        <v>0</v>
      </c>
      <c r="E48" s="41">
        <f t="shared" si="0"/>
        <v>0</v>
      </c>
    </row>
    <row r="49" spans="4:5" x14ac:dyDescent="0.35">
      <c r="D49">
        <f t="shared" si="1"/>
        <v>0</v>
      </c>
      <c r="E49" s="41">
        <f t="shared" si="0"/>
        <v>0</v>
      </c>
    </row>
    <row r="50" spans="4:5" x14ac:dyDescent="0.35">
      <c r="D50">
        <f t="shared" si="1"/>
        <v>0</v>
      </c>
      <c r="E50" s="41">
        <f t="shared" si="0"/>
        <v>0</v>
      </c>
    </row>
    <row r="51" spans="4:5" x14ac:dyDescent="0.35">
      <c r="D51">
        <f t="shared" si="1"/>
        <v>0</v>
      </c>
      <c r="E51" s="41">
        <f t="shared" si="0"/>
        <v>0</v>
      </c>
    </row>
    <row r="52" spans="4:5" x14ac:dyDescent="0.35">
      <c r="D52">
        <f t="shared" si="1"/>
        <v>0</v>
      </c>
      <c r="E52" s="41">
        <f t="shared" si="0"/>
        <v>0</v>
      </c>
    </row>
    <row r="53" spans="4:5" x14ac:dyDescent="0.35">
      <c r="D53">
        <f t="shared" si="1"/>
        <v>0</v>
      </c>
      <c r="E53" s="41">
        <f t="shared" si="0"/>
        <v>0</v>
      </c>
    </row>
    <row r="54" spans="4:5" x14ac:dyDescent="0.35">
      <c r="D54">
        <f t="shared" si="1"/>
        <v>0</v>
      </c>
      <c r="E54" s="41">
        <f t="shared" si="0"/>
        <v>0</v>
      </c>
    </row>
    <row r="55" spans="4:5" x14ac:dyDescent="0.35">
      <c r="D55">
        <f t="shared" si="1"/>
        <v>0</v>
      </c>
      <c r="E55" s="41">
        <f t="shared" si="0"/>
        <v>0</v>
      </c>
    </row>
    <row r="56" spans="4:5" x14ac:dyDescent="0.35">
      <c r="D56">
        <f t="shared" si="1"/>
        <v>0</v>
      </c>
      <c r="E56" s="41">
        <f t="shared" si="0"/>
        <v>0</v>
      </c>
    </row>
    <row r="57" spans="4:5" x14ac:dyDescent="0.35">
      <c r="D57">
        <f t="shared" si="1"/>
        <v>0</v>
      </c>
      <c r="E57" s="41">
        <f t="shared" si="0"/>
        <v>0</v>
      </c>
    </row>
    <row r="58" spans="4:5" x14ac:dyDescent="0.35">
      <c r="D58">
        <f t="shared" si="1"/>
        <v>0</v>
      </c>
      <c r="E58" s="41">
        <f t="shared" si="0"/>
        <v>0</v>
      </c>
    </row>
    <row r="59" spans="4:5" x14ac:dyDescent="0.35">
      <c r="D59">
        <f t="shared" si="1"/>
        <v>0</v>
      </c>
      <c r="E59" s="41">
        <f t="shared" si="0"/>
        <v>0</v>
      </c>
    </row>
    <row r="60" spans="4:5" x14ac:dyDescent="0.35">
      <c r="D60">
        <f t="shared" si="1"/>
        <v>0</v>
      </c>
      <c r="E60" s="41">
        <f t="shared" si="0"/>
        <v>0</v>
      </c>
    </row>
    <row r="61" spans="4:5" x14ac:dyDescent="0.35">
      <c r="D61">
        <f t="shared" si="1"/>
        <v>0</v>
      </c>
      <c r="E61" s="41">
        <f t="shared" si="0"/>
        <v>0</v>
      </c>
    </row>
    <row r="62" spans="4:5" x14ac:dyDescent="0.35">
      <c r="D62">
        <f t="shared" si="1"/>
        <v>0</v>
      </c>
      <c r="E62" s="41">
        <f t="shared" si="0"/>
        <v>0</v>
      </c>
    </row>
    <row r="63" spans="4:5" x14ac:dyDescent="0.35">
      <c r="D63">
        <f t="shared" si="1"/>
        <v>0</v>
      </c>
      <c r="E63" s="41">
        <f t="shared" si="0"/>
        <v>0</v>
      </c>
    </row>
    <row r="64" spans="4:5" x14ac:dyDescent="0.35">
      <c r="D64">
        <f t="shared" si="1"/>
        <v>0</v>
      </c>
      <c r="E64" s="41">
        <f t="shared" si="0"/>
        <v>0</v>
      </c>
    </row>
    <row r="65" spans="4:5" x14ac:dyDescent="0.35">
      <c r="D65">
        <f t="shared" si="1"/>
        <v>0</v>
      </c>
      <c r="E65" s="41">
        <f t="shared" si="0"/>
        <v>0</v>
      </c>
    </row>
    <row r="66" spans="4:5" x14ac:dyDescent="0.35">
      <c r="D66">
        <f t="shared" si="1"/>
        <v>0</v>
      </c>
      <c r="E66" s="41">
        <f t="shared" si="0"/>
        <v>0</v>
      </c>
    </row>
    <row r="67" spans="4:5" x14ac:dyDescent="0.35">
      <c r="D67">
        <f t="shared" si="1"/>
        <v>0</v>
      </c>
      <c r="E67" s="41">
        <f t="shared" si="0"/>
        <v>0</v>
      </c>
    </row>
    <row r="68" spans="4:5" x14ac:dyDescent="0.35">
      <c r="D68">
        <f t="shared" si="1"/>
        <v>0</v>
      </c>
      <c r="E68" s="41">
        <f t="shared" si="0"/>
        <v>0</v>
      </c>
    </row>
    <row r="69" spans="4:5" x14ac:dyDescent="0.35">
      <c r="D69">
        <f t="shared" si="1"/>
        <v>0</v>
      </c>
      <c r="E69" s="41">
        <f t="shared" si="0"/>
        <v>0</v>
      </c>
    </row>
    <row r="70" spans="4:5" x14ac:dyDescent="0.35">
      <c r="D70">
        <f t="shared" si="1"/>
        <v>0</v>
      </c>
      <c r="E70" s="41">
        <f t="shared" si="0"/>
        <v>0</v>
      </c>
    </row>
    <row r="71" spans="4:5" x14ac:dyDescent="0.35">
      <c r="D71">
        <f t="shared" si="1"/>
        <v>0</v>
      </c>
      <c r="E71" s="41">
        <f t="shared" si="0"/>
        <v>0</v>
      </c>
    </row>
    <row r="72" spans="4:5" x14ac:dyDescent="0.35">
      <c r="D72">
        <f t="shared" si="1"/>
        <v>0</v>
      </c>
      <c r="E72" s="41">
        <f t="shared" si="0"/>
        <v>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6" workbookViewId="0">
      <selection activeCell="B5" sqref="B5:M3893"/>
    </sheetView>
  </sheetViews>
  <sheetFormatPr defaultColWidth="14.453125" defaultRowHeight="15" customHeight="1" x14ac:dyDescent="0.35"/>
  <cols>
    <col min="1" max="1" width="8.7265625" customWidth="1"/>
    <col min="2" max="2" width="9.26953125" customWidth="1"/>
    <col min="3" max="3" width="11.7265625" customWidth="1"/>
    <col min="4" max="4" width="13.453125" customWidth="1"/>
    <col min="5" max="5" width="10.453125" customWidth="1"/>
    <col min="6" max="6" width="14.26953125" customWidth="1"/>
    <col min="7" max="7" width="13.17968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row>
    <row r="6" spans="1:15" ht="14.5" x14ac:dyDescent="0.3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x14ac:dyDescent="0.3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x14ac:dyDescent="0.3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x14ac:dyDescent="0.3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x14ac:dyDescent="0.3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x14ac:dyDescent="0.3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x14ac:dyDescent="0.3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x14ac:dyDescent="0.3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x14ac:dyDescent="0.3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x14ac:dyDescent="0.3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x14ac:dyDescent="0.3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x14ac:dyDescent="0.3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x14ac:dyDescent="0.3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x14ac:dyDescent="0.3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x14ac:dyDescent="0.3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65" zoomScaleNormal="65" workbookViewId="0">
      <selection activeCell="G40" sqref="G40"/>
    </sheetView>
  </sheetViews>
  <sheetFormatPr defaultColWidth="14.453125" defaultRowHeight="15" customHeight="1" x14ac:dyDescent="0.35"/>
  <cols>
    <col min="1" max="2" width="8.7265625" customWidth="1"/>
    <col min="3" max="3" width="12" customWidth="1"/>
    <col min="4" max="4" width="4.453125" customWidth="1"/>
    <col min="5" max="10" width="8.7265625" customWidth="1"/>
    <col min="11" max="11" width="18" customWidth="1"/>
    <col min="12" max="12" width="3.26953125" customWidth="1"/>
    <col min="13" max="13" width="8.7265625" customWidth="1"/>
    <col min="14" max="14" width="11.26953125" customWidth="1"/>
    <col min="15" max="15" width="3.26953125" customWidth="1"/>
    <col min="16" max="16" width="8.7265625" customWidth="1"/>
    <col min="17" max="17" width="13" customWidth="1"/>
    <col min="18" max="18" width="3.26953125" customWidth="1"/>
    <col min="19" max="20" width="11.81640625" customWidth="1"/>
    <col min="21" max="21" width="3.26953125" customWidth="1"/>
    <col min="22" max="22" width="12.81640625" customWidth="1"/>
    <col min="23" max="23" width="17.81640625" customWidth="1"/>
    <col min="24" max="26" width="8.7265625" customWidth="1"/>
  </cols>
  <sheetData>
    <row r="1" spans="1:26" ht="7.5" customHeight="1" x14ac:dyDescent="0.3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45">
      <c r="A2" s="18"/>
      <c r="B2" s="18"/>
      <c r="C2" s="18"/>
      <c r="D2" s="29" t="s">
        <v>131</v>
      </c>
      <c r="E2" s="30"/>
      <c r="F2" s="30"/>
      <c r="G2" s="30"/>
      <c r="H2" s="30"/>
      <c r="I2" s="30"/>
      <c r="J2" s="30"/>
      <c r="K2" s="31"/>
      <c r="L2" s="19"/>
      <c r="M2" s="26" t="s">
        <v>11</v>
      </c>
      <c r="N2" s="38"/>
      <c r="O2" s="20"/>
      <c r="P2" s="26" t="s">
        <v>136</v>
      </c>
      <c r="Q2" s="27"/>
      <c r="R2" s="20"/>
      <c r="S2" s="26" t="s">
        <v>137</v>
      </c>
      <c r="T2" s="27"/>
      <c r="U2" s="21"/>
      <c r="V2" s="26" t="s">
        <v>138</v>
      </c>
      <c r="W2" s="27"/>
      <c r="X2" s="20"/>
      <c r="Y2" s="18"/>
      <c r="Z2" s="18"/>
    </row>
    <row r="3" spans="1:26" ht="33" customHeight="1" x14ac:dyDescent="0.35">
      <c r="A3" s="22"/>
      <c r="B3" s="22"/>
      <c r="C3" s="19"/>
      <c r="D3" s="32"/>
      <c r="E3" s="33"/>
      <c r="F3" s="33"/>
      <c r="G3" s="33"/>
      <c r="H3" s="33"/>
      <c r="I3" s="33"/>
      <c r="J3" s="33"/>
      <c r="K3" s="34"/>
      <c r="L3" s="19"/>
      <c r="M3" s="35">
        <f>GETPIVOTDATA("Sum of Total Sales",Sheet2!$A$3)</f>
        <v>0</v>
      </c>
      <c r="N3" s="27"/>
      <c r="O3" s="23"/>
      <c r="P3" s="36">
        <f>GETPIVOTDATA("Sum of Units Sold",Sheet2!$A$3)</f>
        <v>0</v>
      </c>
      <c r="Q3" s="27"/>
      <c r="R3" s="23"/>
      <c r="S3" s="35">
        <f>GETPIVOTDATA("Sum of Operating Profit",Sheet2!$A$3)</f>
        <v>0</v>
      </c>
      <c r="T3" s="27"/>
      <c r="U3" s="22"/>
      <c r="V3" s="28">
        <f>GETPIVOTDATA("Average of Operating Margin",Sheet2!$A$3)</f>
        <v>0</v>
      </c>
      <c r="W3" s="27"/>
      <c r="X3" s="23"/>
      <c r="Y3" s="22"/>
      <c r="Z3" s="22"/>
    </row>
    <row r="4" spans="1:26" ht="7.5" customHeight="1" x14ac:dyDescent="0.3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3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5" x14ac:dyDescent="0.3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5" x14ac:dyDescent="0.3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5" x14ac:dyDescent="0.3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5" x14ac:dyDescent="0.3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5" x14ac:dyDescent="0.3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5" x14ac:dyDescent="0.3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5" x14ac:dyDescent="0.3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5" x14ac:dyDescent="0.3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5" x14ac:dyDescent="0.3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5" x14ac:dyDescent="0.3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5" x14ac:dyDescent="0.3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5" x14ac:dyDescent="0.3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5" x14ac:dyDescent="0.3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5" x14ac:dyDescent="0.3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5" x14ac:dyDescent="0.3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3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3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3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3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3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3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3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3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3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3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3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3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3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3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3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3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3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3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3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3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3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3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3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3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3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3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3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3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3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3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3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3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3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3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3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3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3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3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3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3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3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3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3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3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3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3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3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3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3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3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3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3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3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3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3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3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3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3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3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3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3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3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3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3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3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3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3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3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3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3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3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3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3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3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3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3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3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3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3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3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3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3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3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3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3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3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3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3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3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3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3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3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3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3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3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3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3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3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3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3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3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3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3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3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3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3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3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3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3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3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3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3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3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3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3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3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3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3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3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3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3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3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3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3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3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3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3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3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3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3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3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3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3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3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3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3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3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3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3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3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3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3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3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3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3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3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3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3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3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3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3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3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3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3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3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3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3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3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3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3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3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3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3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3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3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3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3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3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3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3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3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3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3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3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3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3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3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3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3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3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3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3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3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3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3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3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3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3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3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3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3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3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3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3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3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3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3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3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3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3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3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3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3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3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3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3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3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3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3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3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3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3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3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3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3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3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3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3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3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3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3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3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3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3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3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3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3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3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3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3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3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3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3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3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3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3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3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3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3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3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3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3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3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3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3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3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3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3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3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3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3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3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3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3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3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3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3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3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3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3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3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3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3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3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3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3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3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3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3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3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3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3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3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3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3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3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3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3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3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3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3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3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3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3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3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3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3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3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3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3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3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3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3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3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3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3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3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3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3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3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3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3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3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3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3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3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3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3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3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3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3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3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3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3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3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3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3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3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3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3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3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3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3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3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3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3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3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3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3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3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3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3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3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3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3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3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3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3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3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3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3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3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3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3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3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3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3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3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3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3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3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3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3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3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3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3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3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3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3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3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3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3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3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3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3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3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3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3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3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3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3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3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3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3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3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3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3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3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3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3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3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3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3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3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3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3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3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3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3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3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3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3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3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3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3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3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3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3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3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3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3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3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3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3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3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3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3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3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3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3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3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3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3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3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3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3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3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3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3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3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3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3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3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3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3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3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3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3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3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3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3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3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3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3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3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3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3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3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3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3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3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3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3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3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3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3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3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3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3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3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3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3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3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3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3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3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3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3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3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3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3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3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3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3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3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3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3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3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3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3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3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3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3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3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3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3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3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3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3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3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3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3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3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3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3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3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3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3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3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3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3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3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3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3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3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3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3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3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3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3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3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3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3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3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3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3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3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3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3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3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3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3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3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3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3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3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3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3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3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3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3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3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3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3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3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3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3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3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3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3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3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3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3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3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3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3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3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3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3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3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3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3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3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3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3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3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3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3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3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3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3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3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3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3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3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3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3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3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3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3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3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3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3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3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3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3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3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3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3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3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3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3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3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3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3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3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3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3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3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3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3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3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3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3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3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3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3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3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3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3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3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3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3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3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3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3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3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3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3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3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3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3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3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3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3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3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3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3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3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3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3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3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3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3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3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3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3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3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3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3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3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3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3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3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3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3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3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3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3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3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3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3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3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3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3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3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3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3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3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3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3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3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3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3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3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3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3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3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3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3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3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3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3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3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3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3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3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3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3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3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3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3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3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3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3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3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3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3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3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3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3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3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3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3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3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3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3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3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3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3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3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3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3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3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3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3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3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3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3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3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3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3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3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3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3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3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3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3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3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3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3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3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3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3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3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3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3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3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3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3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3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3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3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3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3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3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3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3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3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3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3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3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3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3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3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3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3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3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3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3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3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3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3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3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3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3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3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3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3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3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3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3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3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3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3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3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3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3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3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3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3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3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3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3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3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3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3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3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3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3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3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3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3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3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3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3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3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3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3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3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3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3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3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3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3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3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3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3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3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3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3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3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3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3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3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3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3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3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3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3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3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3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3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3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3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3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3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3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3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3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3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3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3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3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3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3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3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3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3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3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3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3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3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3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3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3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3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3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3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3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3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3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3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3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3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3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3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3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3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3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3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3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3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3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3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3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3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3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3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3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3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3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3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3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3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3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3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3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3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3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3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3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3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3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3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3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3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3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3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3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3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3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3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3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3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3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3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3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3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3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3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3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3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3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3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3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3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3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3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3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3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3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3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3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3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3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3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3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3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3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3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3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3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3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3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3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3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3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3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3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3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3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3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3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3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3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3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3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3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3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3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3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3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3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3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3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3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3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3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3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3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3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3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3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3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3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3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3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3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3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3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3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3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3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3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3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3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3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3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3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3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3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3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3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3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3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3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3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3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3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3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3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3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3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3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3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3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3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3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3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3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3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3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3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3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3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3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3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3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3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Aigerim Tabaldieva</cp:lastModifiedBy>
  <dcterms:created xsi:type="dcterms:W3CDTF">2022-04-21T14:05:43Z</dcterms:created>
  <dcterms:modified xsi:type="dcterms:W3CDTF">2023-04-25T09:47:43Z</dcterms:modified>
</cp:coreProperties>
</file>