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tudent\Documents\M461-Statistical-Analysis-with-R\"/>
    </mc:Choice>
  </mc:AlternateContent>
  <xr:revisionPtr revIDLastSave="0" documentId="8_{73B248E4-72D2-4EDA-956F-719FF7F1BC27}" xr6:coauthVersionLast="47" xr6:coauthVersionMax="47" xr10:uidLastSave="{00000000-0000-0000-0000-000000000000}"/>
  <bookViews>
    <workbookView xWindow="-110" yWindow="-110" windowWidth="19420" windowHeight="11500" xr2:uid="{A2A2AEB5-7170-4626-9195-6E5BED524E38}"/>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9" i="1" l="1"/>
  <c r="A49" i="1"/>
  <c r="B47" i="1"/>
  <c r="A47" i="1"/>
  <c r="B46" i="1"/>
  <c r="A46" i="1"/>
  <c r="B44" i="1"/>
  <c r="A44" i="1"/>
  <c r="B43" i="1"/>
  <c r="A43" i="1"/>
  <c r="B42" i="1"/>
  <c r="A42" i="1"/>
  <c r="B40" i="1"/>
  <c r="A40" i="1"/>
  <c r="B39" i="1"/>
  <c r="A39" i="1"/>
  <c r="B38" i="1"/>
  <c r="A38" i="1"/>
  <c r="B37" i="1"/>
  <c r="A37" i="1"/>
  <c r="B35" i="1"/>
  <c r="A35" i="1"/>
  <c r="B34" i="1"/>
  <c r="A34" i="1"/>
  <c r="B33" i="1"/>
  <c r="A33" i="1"/>
  <c r="B32" i="1"/>
  <c r="A32" i="1"/>
  <c r="B31" i="1"/>
  <c r="A31" i="1"/>
  <c r="B29" i="1"/>
  <c r="A29" i="1"/>
  <c r="B28" i="1"/>
  <c r="A28" i="1"/>
  <c r="B27" i="1"/>
  <c r="A27" i="1"/>
  <c r="B26" i="1"/>
  <c r="A26" i="1"/>
  <c r="B25" i="1"/>
  <c r="A25" i="1"/>
  <c r="B24" i="1"/>
  <c r="A24" i="1"/>
  <c r="B23" i="1"/>
  <c r="A23" i="1"/>
  <c r="B22" i="1"/>
  <c r="A22" i="1"/>
  <c r="B20" i="1"/>
  <c r="A20" i="1"/>
  <c r="B19" i="1"/>
  <c r="A19" i="1"/>
  <c r="B18" i="1"/>
  <c r="A18" i="1"/>
  <c r="B17" i="1"/>
  <c r="A17" i="1"/>
  <c r="B16" i="1"/>
  <c r="A16" i="1"/>
  <c r="B15" i="1"/>
  <c r="A15" i="1"/>
  <c r="B13" i="1"/>
  <c r="A13" i="1"/>
  <c r="B12" i="1"/>
  <c r="A12" i="1"/>
  <c r="B10" i="1"/>
  <c r="A10" i="1"/>
  <c r="B9" i="1"/>
  <c r="A9" i="1"/>
  <c r="B8" i="1"/>
  <c r="A8" i="1"/>
  <c r="B7" i="1"/>
  <c r="A7" i="1"/>
  <c r="B6" i="1"/>
  <c r="A6" i="1"/>
  <c r="B5" i="1"/>
  <c r="A5" i="1"/>
  <c r="B4" i="1"/>
  <c r="A4" i="1"/>
  <c r="B3" i="1"/>
  <c r="A3" i="1"/>
  <c r="B2" i="1"/>
  <c r="A2" i="1"/>
</calcChain>
</file>

<file path=xl/sharedStrings.xml><?xml version="1.0" encoding="utf-8"?>
<sst xmlns="http://schemas.openxmlformats.org/spreadsheetml/2006/main" count="620" uniqueCount="358">
  <si>
    <t>Cohort #</t>
  </si>
  <si>
    <t>Design Challenge</t>
  </si>
  <si>
    <t>Full Name</t>
  </si>
  <si>
    <t>First Name</t>
  </si>
  <si>
    <t>Preferred Name</t>
  </si>
  <si>
    <t>Last Name</t>
  </si>
  <si>
    <t>Pronouns</t>
  </si>
  <si>
    <t>Bryant ID #</t>
  </si>
  <si>
    <t>Bryant Email Address</t>
  </si>
  <si>
    <t>Cell Phone Number</t>
  </si>
  <si>
    <t>Class Year</t>
  </si>
  <si>
    <t>Resident Status</t>
  </si>
  <si>
    <t>Previous IDEA Mentor</t>
  </si>
  <si>
    <t>T-Shirt Size</t>
  </si>
  <si>
    <t>Allergies / Dietary Restrictions</t>
  </si>
  <si>
    <t>Other Allergens</t>
  </si>
  <si>
    <t>Comments / Notes</t>
  </si>
  <si>
    <t>Luiza Bailey</t>
  </si>
  <si>
    <t>Anna</t>
  </si>
  <si>
    <t>Luiza</t>
  </si>
  <si>
    <t>Bailey</t>
  </si>
  <si>
    <t>She/Her/Hers</t>
  </si>
  <si>
    <t>001077905</t>
  </si>
  <si>
    <t>abailey9@bryant.edu</t>
  </si>
  <si>
    <t>203-817-2271</t>
  </si>
  <si>
    <t>2026</t>
  </si>
  <si>
    <t>On campus, residence hall</t>
  </si>
  <si>
    <t>No</t>
  </si>
  <si>
    <t>Large</t>
  </si>
  <si>
    <t xml:space="preserve">I am an RA so I will be in training before the school year. To my knowledge, this isn't a time conflict but I figured I would just make you aware of the situation. </t>
  </si>
  <si>
    <t>Sam Banoud</t>
  </si>
  <si>
    <t>Saman</t>
  </si>
  <si>
    <t>Sam</t>
  </si>
  <si>
    <t>Banoud</t>
  </si>
  <si>
    <t>He/Him/His</t>
  </si>
  <si>
    <t>001074300</t>
  </si>
  <si>
    <t>sbanoud@bryant.edu</t>
  </si>
  <si>
    <t>774-606-7255</t>
  </si>
  <si>
    <t>Off campus, commuter</t>
  </si>
  <si>
    <t>What are the times for each day? I have church on the weekends and I usually have work throughout the week so I would like to see what I need to put in place prior.</t>
  </si>
  <si>
    <t>Nikki  Belenkiy</t>
  </si>
  <si>
    <t>Berenika</t>
  </si>
  <si>
    <t>Nikki</t>
  </si>
  <si>
    <t>Belenkiy</t>
  </si>
  <si>
    <t>001056902</t>
  </si>
  <si>
    <t>bbelenkiy@bryant.edu</t>
  </si>
  <si>
    <t>973-987-2375</t>
  </si>
  <si>
    <t>2025</t>
  </si>
  <si>
    <t>Yes</t>
  </si>
  <si>
    <t>I do not eat any pork products or most shell fish</t>
  </si>
  <si>
    <t xml:space="preserve">I may have to come a few days late to training possibly on January 19th because I have some family commitments but I am not completely if I will have to be there I will keep you all informed. </t>
  </si>
  <si>
    <t>John Boccuzzi</t>
  </si>
  <si>
    <t>John</t>
  </si>
  <si>
    <t>Boccuzzi</t>
  </si>
  <si>
    <t>001063630</t>
  </si>
  <si>
    <t>Jboccuzzi@newtownps.org</t>
  </si>
  <si>
    <t>203-231-3372</t>
  </si>
  <si>
    <t>Patrick Boyden</t>
  </si>
  <si>
    <t>Patrick</t>
  </si>
  <si>
    <t>Pat/Patrick</t>
  </si>
  <si>
    <t>Boyden</t>
  </si>
  <si>
    <t>001073188</t>
  </si>
  <si>
    <t>pboyden@bryant.edu</t>
  </si>
  <si>
    <t>413-522-4156</t>
  </si>
  <si>
    <t>3+1 MBA Graduation 2026</t>
  </si>
  <si>
    <t>Food sensitivity to some fruits strawberries raspberries oranges etc</t>
  </si>
  <si>
    <t>Isabella Bugaytsova</t>
  </si>
  <si>
    <t>Isabella</t>
  </si>
  <si>
    <t>Bugaytsova</t>
  </si>
  <si>
    <t>001073043</t>
  </si>
  <si>
    <t>ibugaytsova@bryant.edu</t>
  </si>
  <si>
    <t>203-980-1482</t>
  </si>
  <si>
    <t>Small</t>
  </si>
  <si>
    <t>Lucy Burke</t>
  </si>
  <si>
    <t>Lucy</t>
  </si>
  <si>
    <t>Burke</t>
  </si>
  <si>
    <t>001058632</t>
  </si>
  <si>
    <t>lburke3@bryant.edu</t>
  </si>
  <si>
    <t>781-467-6081</t>
  </si>
  <si>
    <t>On campus, town house</t>
  </si>
  <si>
    <t>X-Large</t>
  </si>
  <si>
    <t xml:space="preserve"> I have my CMA class throughout those weeks, so I might need to leave early from a training session, but I do not know what days they are. I will be able to be there for the full days during IDEA tho!I know I talked to Allison about this, but I would love to be a Circle leader for this year!</t>
  </si>
  <si>
    <t>Kyle Burque</t>
  </si>
  <si>
    <t>Kyle</t>
  </si>
  <si>
    <t/>
  </si>
  <si>
    <t>Burque</t>
  </si>
  <si>
    <t>001073729</t>
  </si>
  <si>
    <t>Kburque@bryant.edu</t>
  </si>
  <si>
    <t>774-329-1388</t>
  </si>
  <si>
    <t>Medium</t>
  </si>
  <si>
    <t>Trevor Christensen</t>
  </si>
  <si>
    <t>Trevor</t>
  </si>
  <si>
    <t>Christensen</t>
  </si>
  <si>
    <t>001056806</t>
  </si>
  <si>
    <t>tchristensen@bryant.edu</t>
  </si>
  <si>
    <t>860-637-5597</t>
  </si>
  <si>
    <t>Peanut allergy</t>
  </si>
  <si>
    <t>Food Courts</t>
  </si>
  <si>
    <t>Sofia Colella</t>
  </si>
  <si>
    <t>Sofia</t>
  </si>
  <si>
    <t>Colella</t>
  </si>
  <si>
    <t>001062407</t>
  </si>
  <si>
    <t>scolella2@bryant.edu</t>
  </si>
  <si>
    <t>914-319-0138</t>
  </si>
  <si>
    <t>pescatarian (don't eat meat but eats fish and everything else)</t>
  </si>
  <si>
    <t xml:space="preserve">My only concern would be The Bottom Line BootCamp which takes place before actual IDEA. Past members have been able to do both just fine so I don't see any legitimate concerns regarding my availability. I will be present for all necessary IDEA mentor activities. </t>
  </si>
  <si>
    <t>Emma Desmond</t>
  </si>
  <si>
    <t>Emma</t>
  </si>
  <si>
    <t>Desmond</t>
  </si>
  <si>
    <t>001084490</t>
  </si>
  <si>
    <t>edesmond@bryant.edu</t>
  </si>
  <si>
    <t>781-927-8404</t>
  </si>
  <si>
    <t>Andrew Dorsey</t>
  </si>
  <si>
    <t>Andrew</t>
  </si>
  <si>
    <t>Dorsey</t>
  </si>
  <si>
    <t>001076421</t>
  </si>
  <si>
    <t>adorsey@bryant.edu</t>
  </si>
  <si>
    <t>978-771-8163</t>
  </si>
  <si>
    <t>Future of Work</t>
  </si>
  <si>
    <t>Benjamin Doty</t>
  </si>
  <si>
    <t>Benjamin</t>
  </si>
  <si>
    <t>Doty</t>
  </si>
  <si>
    <t>001087411</t>
  </si>
  <si>
    <t>bdoty@bryant.edu</t>
  </si>
  <si>
    <t>978-201-1242</t>
  </si>
  <si>
    <t>Char Dunn</t>
  </si>
  <si>
    <t>Char</t>
  </si>
  <si>
    <t>Dunn</t>
  </si>
  <si>
    <t>They/Them/Theris</t>
  </si>
  <si>
    <t>001058704</t>
  </si>
  <si>
    <t>cdunn4@bryant.edu</t>
  </si>
  <si>
    <t>919-370-8293</t>
  </si>
  <si>
    <t>Kosher</t>
  </si>
  <si>
    <t>Matt Fiore</t>
  </si>
  <si>
    <t>Matthew</t>
  </si>
  <si>
    <t>Matt</t>
  </si>
  <si>
    <t>Fiore</t>
  </si>
  <si>
    <t>001057559</t>
  </si>
  <si>
    <t>mfiore4@bryant.edu</t>
  </si>
  <si>
    <t>508-714-8746</t>
  </si>
  <si>
    <t xml:space="preserve">One question: will there be training held on the weekend? (18th and 19th). If so I am still able to attend, was just unclear in the application. </t>
  </si>
  <si>
    <t>Lillian Froio</t>
  </si>
  <si>
    <t>Lillian</t>
  </si>
  <si>
    <t>Froio</t>
  </si>
  <si>
    <t>001074311</t>
  </si>
  <si>
    <t>lfroio@bryant.edu</t>
  </si>
  <si>
    <t>508-851-4859</t>
  </si>
  <si>
    <t>December 2025</t>
  </si>
  <si>
    <t xml:space="preserve">I will be able to attend all the training sessions however I would like to note I am currently studying abroad in Spain. If there is a mandatory lunch offered early in December, I may not be able to attend as I don't return to the United States Until December 19th. </t>
  </si>
  <si>
    <t>Tyler Griffin</t>
  </si>
  <si>
    <t>Tyler</t>
  </si>
  <si>
    <t>Griffin</t>
  </si>
  <si>
    <t>001076545</t>
  </si>
  <si>
    <t>tgriffin4@bryant.edu</t>
  </si>
  <si>
    <t>203-400-8163</t>
  </si>
  <si>
    <t>Christian Hamel</t>
  </si>
  <si>
    <t>Christian</t>
  </si>
  <si>
    <t>Hamel</t>
  </si>
  <si>
    <t>001059845</t>
  </si>
  <si>
    <t>chamel2@bryant.edu</t>
  </si>
  <si>
    <t>781-520-1498</t>
  </si>
  <si>
    <t>Brynn Hennessey</t>
  </si>
  <si>
    <t>Brynn</t>
  </si>
  <si>
    <t>Hennessey</t>
  </si>
  <si>
    <t>001070587</t>
  </si>
  <si>
    <t>bhennessey1@bryant.edu</t>
  </si>
  <si>
    <t>860-930-2026</t>
  </si>
  <si>
    <t>Sustainable Products</t>
  </si>
  <si>
    <t>Paxton Hughes</t>
  </si>
  <si>
    <t>Paxton</t>
  </si>
  <si>
    <t>Hughes</t>
  </si>
  <si>
    <t>001074516</t>
  </si>
  <si>
    <t>phughes2@bryant.edu</t>
  </si>
  <si>
    <t>401-617-5632</t>
  </si>
  <si>
    <t>Dan Iaralov</t>
  </si>
  <si>
    <t>Daniel</t>
  </si>
  <si>
    <t>Dan</t>
  </si>
  <si>
    <t>Iaralov</t>
  </si>
  <si>
    <t>001060216</t>
  </si>
  <si>
    <t>diaralov@bryant.edu</t>
  </si>
  <si>
    <t>978-729-2192</t>
  </si>
  <si>
    <t>Ledia Kono</t>
  </si>
  <si>
    <t>Ledia</t>
  </si>
  <si>
    <t>Kono</t>
  </si>
  <si>
    <t>001073980</t>
  </si>
  <si>
    <t>LKONO@BRYANT.EDU</t>
  </si>
  <si>
    <t>508-208-2885</t>
  </si>
  <si>
    <t>Teddy Lanzaro</t>
  </si>
  <si>
    <t>Theodore</t>
  </si>
  <si>
    <t>Teddy</t>
  </si>
  <si>
    <t>Lanzaro</t>
  </si>
  <si>
    <t>001070421</t>
  </si>
  <si>
    <t>tlanzaro@bryant.edu</t>
  </si>
  <si>
    <t>475-243-3982</t>
  </si>
  <si>
    <t xml:space="preserve">I have a Mock Trial tournament on the weekend of the 18th and 19th. I would most likely have to travel on the 17th for this as well. I would love to talk to you to see if there is an opportunity to do both, but if there is no other option, I will not attend the tournament. </t>
  </si>
  <si>
    <t>Justin Leopold</t>
  </si>
  <si>
    <t>Justin</t>
  </si>
  <si>
    <t>Leopold</t>
  </si>
  <si>
    <t>001069920</t>
  </si>
  <si>
    <t>Jleopold1@bryant.edu</t>
  </si>
  <si>
    <t>860-929-1368</t>
  </si>
  <si>
    <t>As I am currently studying abroad in Italy, I would no be able to attend one of the IDEA mentor lunches in December, if they are in person only</t>
  </si>
  <si>
    <t>Larissa Lusso</t>
  </si>
  <si>
    <t>Larissa</t>
  </si>
  <si>
    <t>Lusso</t>
  </si>
  <si>
    <t>001070517</t>
  </si>
  <si>
    <t>LLUSSO@BRYANT.EDU</t>
  </si>
  <si>
    <t>781-853-8981</t>
  </si>
  <si>
    <t xml:space="preserve">Lilly  Mallory </t>
  </si>
  <si>
    <t xml:space="preserve">Lilly </t>
  </si>
  <si>
    <t xml:space="preserve">Mallory </t>
  </si>
  <si>
    <t>001077677</t>
  </si>
  <si>
    <t>lmallory2@bryant.edu</t>
  </si>
  <si>
    <t>860-800-4379</t>
  </si>
  <si>
    <t xml:space="preserve">I am an RA and have Winter RA training at the same time, although I believe they will allow us to prioritize the few days of IDEA training. I should be available for all of these days but would likely need to 100% confirm at a later date. </t>
  </si>
  <si>
    <t>Ashley McDonald</t>
  </si>
  <si>
    <t>Ashley</t>
  </si>
  <si>
    <t>McDonald</t>
  </si>
  <si>
    <t>amacdonald4@bryant.edu</t>
  </si>
  <si>
    <t>617-435-1441</t>
  </si>
  <si>
    <t>Tyler McNeil</t>
  </si>
  <si>
    <t>McNeil</t>
  </si>
  <si>
    <t>001070520</t>
  </si>
  <si>
    <t>tmcneil1@bryant.edu</t>
  </si>
  <si>
    <t>401-771-5716</t>
  </si>
  <si>
    <t xml:space="preserve">Allergic to penicillin and amoxicillin </t>
  </si>
  <si>
    <t>I work 2 jobs off campus so I’d have to schedule those days off from work</t>
  </si>
  <si>
    <t>Theater Experience</t>
  </si>
  <si>
    <t>Kylia  Medeiros</t>
  </si>
  <si>
    <t xml:space="preserve">Kylia </t>
  </si>
  <si>
    <t>Medeiros</t>
  </si>
  <si>
    <t>001060536</t>
  </si>
  <si>
    <t>kmedeiros3@bryant.edu</t>
  </si>
  <si>
    <t>508-567-2833</t>
  </si>
  <si>
    <t>Kris Murphy</t>
  </si>
  <si>
    <t>Kristyn</t>
  </si>
  <si>
    <t>Kris</t>
  </si>
  <si>
    <t>Murphy</t>
  </si>
  <si>
    <t>001077349</t>
  </si>
  <si>
    <t>kmurphy29@bryant.edu</t>
  </si>
  <si>
    <t>631-987-2064</t>
  </si>
  <si>
    <t xml:space="preserve">I potentially have to take part in January Transfer Orientation on January 21st, but I can talk to my bosses about it and see what we can do. It would only be a few hours in the morning. </t>
  </si>
  <si>
    <t>Andrew Nagda</t>
  </si>
  <si>
    <t>Nagda</t>
  </si>
  <si>
    <t>001075906</t>
  </si>
  <si>
    <t>anagda@bryant.edu</t>
  </si>
  <si>
    <t>508-498-2017</t>
  </si>
  <si>
    <t>The only conflict I may have is RA training.</t>
  </si>
  <si>
    <t>Matt O’Halloran</t>
  </si>
  <si>
    <t>O’Halloran</t>
  </si>
  <si>
    <t>001057902</t>
  </si>
  <si>
    <t>mohalloran1@bryant.edu</t>
  </si>
  <si>
    <t>781-364-7298</t>
  </si>
  <si>
    <t>Ryan Oates</t>
  </si>
  <si>
    <t>Ryan</t>
  </si>
  <si>
    <t>Oates</t>
  </si>
  <si>
    <t>001070938</t>
  </si>
  <si>
    <t>roates@bryant.edu</t>
  </si>
  <si>
    <t>203-921-5534</t>
  </si>
  <si>
    <t>Dana Oscar</t>
  </si>
  <si>
    <t>Dana</t>
  </si>
  <si>
    <t>Oscar</t>
  </si>
  <si>
    <t>001070940</t>
  </si>
  <si>
    <t>doscar@bryant.edu</t>
  </si>
  <si>
    <t>973-387-5789</t>
  </si>
  <si>
    <t>Gen-Z &amp; Financial Services- Fidelity</t>
  </si>
  <si>
    <t>Ryan Patullo</t>
  </si>
  <si>
    <t>Patullo</t>
  </si>
  <si>
    <t>001074110</t>
  </si>
  <si>
    <t>rpatullo@bryant.edu</t>
  </si>
  <si>
    <t>401-601-4388</t>
  </si>
  <si>
    <t>Kylie Pereira</t>
  </si>
  <si>
    <t>Kylie</t>
  </si>
  <si>
    <t>Pereira</t>
  </si>
  <si>
    <t>001076374</t>
  </si>
  <si>
    <t>kpereira3@bryant.edu</t>
  </si>
  <si>
    <t>203-802-7074</t>
  </si>
  <si>
    <t>Celia Puleo</t>
  </si>
  <si>
    <t>Celia</t>
  </si>
  <si>
    <t>Puleo</t>
  </si>
  <si>
    <t>001072479</t>
  </si>
  <si>
    <t>cpuleo@bryant.edu</t>
  </si>
  <si>
    <t>774-200-7110</t>
  </si>
  <si>
    <t>Ryan Rebelo</t>
  </si>
  <si>
    <t>Rebelo</t>
  </si>
  <si>
    <t>001092657</t>
  </si>
  <si>
    <t>rrebelo@bryant.edu</t>
  </si>
  <si>
    <t>508-838-6469</t>
  </si>
  <si>
    <t>My birthday is January 19th and I would love to be able to do dinner with my family that night!</t>
  </si>
  <si>
    <t>Cole Ricciarelli</t>
  </si>
  <si>
    <t>Cole</t>
  </si>
  <si>
    <t>Ricciarelli</t>
  </si>
  <si>
    <t>001061725</t>
  </si>
  <si>
    <t>cricciarelli@bryant.edu</t>
  </si>
  <si>
    <t>781-974-9352</t>
  </si>
  <si>
    <t>XX-Large</t>
  </si>
  <si>
    <t>Move Theaters</t>
  </si>
  <si>
    <t>Brie Salomao</t>
  </si>
  <si>
    <t>Brianne</t>
  </si>
  <si>
    <t>Brie</t>
  </si>
  <si>
    <t>Salomao</t>
  </si>
  <si>
    <t>bsalomao@bryant.edu</t>
  </si>
  <si>
    <t>413-570-5321</t>
  </si>
  <si>
    <t xml:space="preserve">Medium </t>
  </si>
  <si>
    <t>I am on the track and field team, and there are schedule conflicts with the last day of IDEA (Friday Jan 24th)</t>
  </si>
  <si>
    <t>Ben Schubbe</t>
  </si>
  <si>
    <t>Ben</t>
  </si>
  <si>
    <t>Schubbe</t>
  </si>
  <si>
    <t>001086295</t>
  </si>
  <si>
    <t>bschubbe@bryant.edu</t>
  </si>
  <si>
    <t>952-999-3903</t>
  </si>
  <si>
    <t>Cora Sousa</t>
  </si>
  <si>
    <t>Cora</t>
  </si>
  <si>
    <t>Sousa</t>
  </si>
  <si>
    <t>001058317</t>
  </si>
  <si>
    <t>csousa4@bryant.edu</t>
  </si>
  <si>
    <t>774-283-1151</t>
  </si>
  <si>
    <t>Nolan Sullivan</t>
  </si>
  <si>
    <t>Nolan</t>
  </si>
  <si>
    <t>Sullivan</t>
  </si>
  <si>
    <t>001073643</t>
  </si>
  <si>
    <t>nsullivan4@bryant.edu</t>
  </si>
  <si>
    <t>860-510-2647</t>
  </si>
  <si>
    <t>Financial Literacy</t>
  </si>
  <si>
    <t>Nolan Tavares</t>
  </si>
  <si>
    <t>Tavares</t>
  </si>
  <si>
    <t>001055141</t>
  </si>
  <si>
    <t>ntavares1@bryant.edu</t>
  </si>
  <si>
    <t>508-402-1656</t>
  </si>
  <si>
    <t xml:space="preserve">I think I should be fine for all of the training and program. However, my sister may be moving back to her school during the training portion, so that may create an issue. If it does, I will work around it, but I just wanted to make the program aware in case it somehow creates a problem. </t>
  </si>
  <si>
    <t>ChanBoremey Teng</t>
  </si>
  <si>
    <t>ChanBoremey</t>
  </si>
  <si>
    <t>Teng</t>
  </si>
  <si>
    <t>001073136</t>
  </si>
  <si>
    <t>cteng@bryant.edu</t>
  </si>
  <si>
    <t>978-967-7292</t>
  </si>
  <si>
    <t>Rylie Tirrell</t>
  </si>
  <si>
    <t>Rylie</t>
  </si>
  <si>
    <t>Tirrell</t>
  </si>
  <si>
    <t>001071077</t>
  </si>
  <si>
    <t>rtirrell1@bryant.edu</t>
  </si>
  <si>
    <t>508-377-2501</t>
  </si>
  <si>
    <t>I am currently abroad for the fall semester, and I return on December 18th, so I am unsure of my availability to attend the IDEA Mentor lunch meetings, unless I could join via zoom.</t>
  </si>
  <si>
    <t xml:space="preserve">Small Businesses </t>
  </si>
  <si>
    <t>Hazel Tuning</t>
  </si>
  <si>
    <t>Hazel</t>
  </si>
  <si>
    <t>Tuning</t>
  </si>
  <si>
    <t>001073129</t>
  </si>
  <si>
    <t>htuning@bryant.edu</t>
  </si>
  <si>
    <t>860-778-1374</t>
  </si>
  <si>
    <t>General Nut Allergy</t>
  </si>
  <si>
    <t>I don't think there will be an issue, but I have Spring RA training between Jan 18th - 22nd. If I am chosen to become an IDEA Student Mentor, I was inform the ResLife Professional Staff.</t>
  </si>
  <si>
    <t>Sydney Yuen</t>
  </si>
  <si>
    <t>Sydney</t>
  </si>
  <si>
    <t>Yuen</t>
  </si>
  <si>
    <t>001070676</t>
  </si>
  <si>
    <t>syuen@bryant.edu</t>
  </si>
  <si>
    <t>774-505-0134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</si>
</sst>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u/>
      <sz val="11"/>
      <color theme="10"/>
      <name val="Aptos Narrow"/>
      <family val="2"/>
      <scheme val="minor"/>
    </font>
    <font>
      <b/>
      <sz val="10"/>
      <color theme="0"/>
      <name val="Calibri (Body)"/>
    </font>
    <font>
      <b/>
      <sz val="10"/>
      <color rgb="FFFFFFFF"/>
      <name val="Calibri (Body)"/>
    </font>
    <font>
      <sz val="10"/>
      <color theme="1"/>
      <name val="Calibri (Body)"/>
    </font>
    <font>
      <sz val="11"/>
      <color indexed="8"/>
      <name val="Aptos Narrow"/>
      <family val="2"/>
      <scheme val="minor"/>
    </font>
    <font>
      <sz val="10"/>
      <color indexed="8"/>
      <name val="Calibri (Body)"/>
    </font>
    <font>
      <sz val="10"/>
      <color rgb="FF000000"/>
      <name val="Calibri (Body)"/>
    </font>
    <font>
      <sz val="10"/>
      <color theme="1"/>
      <name val="Aptos Narrow"/>
      <family val="2"/>
      <scheme val="minor"/>
    </font>
  </fonts>
  <fills count="6">
    <fill>
      <patternFill patternType="none"/>
    </fill>
    <fill>
      <patternFill patternType="gray125"/>
    </fill>
    <fill>
      <patternFill patternType="solid">
        <fgColor theme="5"/>
        <bgColor indexed="64"/>
      </patternFill>
    </fill>
    <fill>
      <patternFill patternType="solid">
        <fgColor theme="1"/>
        <bgColor indexed="64"/>
      </patternFill>
    </fill>
    <fill>
      <patternFill patternType="solid">
        <fgColor rgb="FF70AD47"/>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5" fillId="0" borderId="0"/>
  </cellStyleXfs>
  <cellXfs count="32">
    <xf numFmtId="0" fontId="0" fillId="0" borderId="0" xfId="0"/>
    <xf numFmtId="0" fontId="2" fillId="2" borderId="1" xfId="0" applyFont="1" applyFill="1" applyBorder="1" applyAlignment="1">
      <alignment horizontal="center" wrapText="1"/>
    </xf>
    <xf numFmtId="0" fontId="2" fillId="3" borderId="1" xfId="0" applyFont="1" applyFill="1" applyBorder="1" applyAlignment="1">
      <alignment horizontal="center" wrapText="1"/>
    </xf>
    <xf numFmtId="0" fontId="3" fillId="4" borderId="1" xfId="0" applyFont="1" applyFill="1" applyBorder="1" applyAlignment="1">
      <alignment wrapText="1"/>
    </xf>
    <xf numFmtId="0" fontId="3" fillId="5" borderId="1" xfId="0" applyFont="1" applyFill="1" applyBorder="1" applyAlignment="1">
      <alignment wrapText="1"/>
    </xf>
    <xf numFmtId="0" fontId="4" fillId="0" borderId="0" xfId="0" applyFont="1"/>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wrapText="1"/>
    </xf>
    <xf numFmtId="49" fontId="6" fillId="0" borderId="1" xfId="2" applyNumberFormat="1" applyFont="1" applyBorder="1" applyAlignment="1">
      <alignment wrapText="1"/>
    </xf>
    <xf numFmtId="0" fontId="7" fillId="0" borderId="1" xfId="0" applyFont="1" applyBorder="1" applyAlignment="1">
      <alignment wrapText="1"/>
    </xf>
    <xf numFmtId="0" fontId="6" fillId="0" borderId="0" xfId="2" applyFont="1"/>
    <xf numFmtId="49" fontId="6" fillId="0" borderId="1" xfId="2" applyNumberFormat="1" applyFont="1" applyBorder="1" applyAlignment="1">
      <alignment horizontal="center" vertical="center" wrapText="1"/>
    </xf>
    <xf numFmtId="49" fontId="6" fillId="0" borderId="1" xfId="2" applyNumberFormat="1"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xf numFmtId="0" fontId="7" fillId="0" borderId="1" xfId="0" applyFont="1" applyBorder="1"/>
    <xf numFmtId="49" fontId="4" fillId="0" borderId="0" xfId="0" applyNumberFormat="1" applyFont="1" applyAlignment="1">
      <alignment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49" fontId="1" fillId="0" borderId="1" xfId="1" applyNumberFormat="1" applyBorder="1" applyAlignment="1">
      <alignment wrapText="1"/>
    </xf>
    <xf numFmtId="49" fontId="6" fillId="0" borderId="2" xfId="2" applyNumberFormat="1" applyFont="1" applyBorder="1" applyAlignment="1">
      <alignment wrapText="1"/>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0" fontId="4" fillId="0" borderId="3" xfId="0" applyFont="1" applyBorder="1" applyAlignment="1">
      <alignment wrapText="1"/>
    </xf>
    <xf numFmtId="49" fontId="6" fillId="0" borderId="3" xfId="2" applyNumberFormat="1" applyFont="1" applyBorder="1" applyAlignment="1">
      <alignment wrapText="1"/>
    </xf>
    <xf numFmtId="0" fontId="7" fillId="0" borderId="3" xfId="0" applyFont="1" applyBorder="1" applyAlignment="1">
      <alignment wrapText="1"/>
    </xf>
    <xf numFmtId="0" fontId="4" fillId="0" borderId="2" xfId="0" applyFont="1" applyBorder="1" applyAlignment="1">
      <alignment wrapText="1"/>
    </xf>
    <xf numFmtId="0" fontId="7" fillId="0" borderId="2" xfId="0" applyFont="1" applyBorder="1" applyAlignment="1">
      <alignment wrapText="1"/>
    </xf>
    <xf numFmtId="0" fontId="4" fillId="0" borderId="0" xfId="0" applyFont="1" applyAlignment="1">
      <alignment horizontal="center" wrapText="1"/>
    </xf>
    <xf numFmtId="0" fontId="4" fillId="0" borderId="0" xfId="0" applyFont="1" applyAlignment="1">
      <alignment wrapText="1"/>
    </xf>
  </cellXfs>
  <cellStyles count="3">
    <cellStyle name="Hyperlink" xfId="1" builtinId="8"/>
    <cellStyle name="Normal" xfId="0" builtinId="0"/>
    <cellStyle name="Normal 2" xfId="2" xr:uid="{FFD14651-9101-45D9-B801-32EE065B84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ryantu-my.sharepoint.com/personal/ptheriault_bryant_edu/Documents/Attachments/IDEA%202025%20Mentor%20Database.xlsx" TargetMode="External"/><Relationship Id="rId1" Type="http://schemas.openxmlformats.org/officeDocument/2006/relationships/externalLinkPath" Target="https://bryantu-my.sharepoint.com/personal/ptheriault_bryant_edu/Documents/Attachments/IDEA%202025%20Mento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ntor Assignments"/>
      <sheetName val="Faculty"/>
      <sheetName val="Staff"/>
      <sheetName val="Students"/>
      <sheetName val="Mentor Directory"/>
      <sheetName val="Leadership Team "/>
      <sheetName val="Alternates"/>
    </sheetNames>
    <sheetDataSet>
      <sheetData sheetId="0">
        <row r="1">
          <cell r="A1" t="str">
            <v>IDEA 2025 Mentor Teams</v>
          </cell>
        </row>
        <row r="2">
          <cell r="A2" t="str">
            <v>As of 12.10.2024</v>
          </cell>
        </row>
        <row r="3">
          <cell r="A3" t="str">
            <v>Cohort #</v>
          </cell>
          <cell r="B3" t="str">
            <v>Design Challenge</v>
          </cell>
          <cell r="E3" t="str">
            <v>Student Mentor #1</v>
          </cell>
        </row>
        <row r="4">
          <cell r="A4">
            <v>1</v>
          </cell>
          <cell r="B4" t="str">
            <v>Young Professionals &amp; Finance - Fidelity</v>
          </cell>
          <cell r="E4" t="str">
            <v>Christian Hamel</v>
          </cell>
        </row>
        <row r="5">
          <cell r="A5">
            <v>2</v>
          </cell>
          <cell r="B5" t="str">
            <v>Gen-Z &amp; Financial Services- Fidelity</v>
          </cell>
          <cell r="E5" t="str">
            <v>ChanBoremey Teng</v>
          </cell>
        </row>
        <row r="6">
          <cell r="A6">
            <v>3</v>
          </cell>
          <cell r="B6" t="str">
            <v>Financial Literacy</v>
          </cell>
          <cell r="E6" t="str">
            <v>Isabella Bugaytsova</v>
          </cell>
        </row>
        <row r="7">
          <cell r="A7">
            <v>4</v>
          </cell>
          <cell r="B7" t="str">
            <v>Technology Skill Development - EY</v>
          </cell>
          <cell r="E7" t="str">
            <v>Nikki  Belenkiy</v>
          </cell>
        </row>
        <row r="8">
          <cell r="A8">
            <v>5</v>
          </cell>
          <cell r="B8" t="str">
            <v>Gen-Z &amp; Legacy Brands - AAA Northeast</v>
          </cell>
          <cell r="E8" t="str">
            <v>Celia Puleo</v>
          </cell>
        </row>
        <row r="9">
          <cell r="A9">
            <v>6</v>
          </cell>
          <cell r="B9" t="str">
            <v>Generative AI - AAA Northeast</v>
          </cell>
          <cell r="E9" t="str">
            <v>Luiza Bailey</v>
          </cell>
        </row>
        <row r="10">
          <cell r="A10">
            <v>7</v>
          </cell>
          <cell r="B10" t="str">
            <v>Future of Work</v>
          </cell>
          <cell r="E10" t="str">
            <v>Matt O’Halloran</v>
          </cell>
        </row>
        <row r="11">
          <cell r="A11">
            <v>8</v>
          </cell>
          <cell r="B11" t="str">
            <v>Office Spaces - SynQor</v>
          </cell>
          <cell r="E11" t="str">
            <v>Justin Leopold</v>
          </cell>
        </row>
        <row r="12">
          <cell r="A12">
            <v>9</v>
          </cell>
          <cell r="B12" t="str">
            <v>Hospital Visitor Experience</v>
          </cell>
          <cell r="E12" t="str">
            <v>Kyle Burque</v>
          </cell>
        </row>
        <row r="13">
          <cell r="A13">
            <v>10</v>
          </cell>
          <cell r="B13" t="str">
            <v>Health Self-Advocacy - BCBS-RI</v>
          </cell>
          <cell r="E13" t="str">
            <v xml:space="preserve">Lilly  Mallory </v>
          </cell>
        </row>
        <row r="14">
          <cell r="A14">
            <v>11</v>
          </cell>
          <cell r="B14" t="str">
            <v>Children's Hospitals</v>
          </cell>
          <cell r="E14" t="str">
            <v>Teddy Lanzaro</v>
          </cell>
        </row>
        <row r="15">
          <cell r="A15">
            <v>12</v>
          </cell>
          <cell r="B15" t="str">
            <v>Young Adult Mental Health</v>
          </cell>
          <cell r="E15" t="str">
            <v>Andrew Dorsey</v>
          </cell>
        </row>
        <row r="16">
          <cell r="A16">
            <v>13</v>
          </cell>
          <cell r="B16" t="str">
            <v>Going to the Gym</v>
          </cell>
          <cell r="E16" t="str">
            <v>Brynn Hennessey</v>
          </cell>
        </row>
        <row r="17">
          <cell r="A17">
            <v>14</v>
          </cell>
          <cell r="B17" t="str">
            <v>Gym Inclusion</v>
          </cell>
          <cell r="E17" t="str">
            <v>Ryan Oates</v>
          </cell>
        </row>
        <row r="18">
          <cell r="A18">
            <v>15</v>
          </cell>
          <cell r="B18" t="str">
            <v>Retail Centers</v>
          </cell>
          <cell r="E18" t="str">
            <v>Sydney Yuen</v>
          </cell>
        </row>
        <row r="19">
          <cell r="A19">
            <v>16</v>
          </cell>
          <cell r="B19" t="str">
            <v>Food Courts</v>
          </cell>
          <cell r="E19" t="str">
            <v>Tyler Griffin</v>
          </cell>
        </row>
        <row r="20">
          <cell r="A20">
            <v>17</v>
          </cell>
          <cell r="B20" t="str">
            <v>Shopping Malls</v>
          </cell>
          <cell r="E20" t="str">
            <v>Ledia Kono</v>
          </cell>
        </row>
        <row r="21">
          <cell r="A21">
            <v>18</v>
          </cell>
          <cell r="B21" t="str">
            <v>Coffee Shops</v>
          </cell>
          <cell r="E21" t="str">
            <v>Lillian Froio</v>
          </cell>
        </row>
        <row r="22">
          <cell r="A22">
            <v>19</v>
          </cell>
          <cell r="B22" t="str">
            <v xml:space="preserve">Small Businesses </v>
          </cell>
          <cell r="E22" t="str">
            <v>Rylie Tirrell</v>
          </cell>
        </row>
        <row r="23">
          <cell r="A23">
            <v>20</v>
          </cell>
          <cell r="B23" t="str">
            <v xml:space="preserve">Small Businesses </v>
          </cell>
          <cell r="E23" t="str">
            <v>Patrick Boyden</v>
          </cell>
        </row>
        <row r="24">
          <cell r="A24">
            <v>21</v>
          </cell>
          <cell r="B24" t="str">
            <v>Ski &amp; Snowboard Shops</v>
          </cell>
          <cell r="E24" t="str">
            <v>Andrew Nagda</v>
          </cell>
        </row>
        <row r="25">
          <cell r="A25">
            <v>22</v>
          </cell>
          <cell r="B25" t="str">
            <v>Indoor Sports Complexes</v>
          </cell>
          <cell r="E25" t="str">
            <v>Tyler McNeil</v>
          </cell>
        </row>
        <row r="26">
          <cell r="A26">
            <v>23</v>
          </cell>
          <cell r="B26" t="str">
            <v>Sports Equality</v>
          </cell>
          <cell r="E26" t="str">
            <v>Nolan Sullivan</v>
          </cell>
        </row>
        <row r="27">
          <cell r="A27">
            <v>24</v>
          </cell>
          <cell r="B27" t="str">
            <v>Patriots Hall of Fame</v>
          </cell>
          <cell r="E27" t="str">
            <v>Cole Ricciarelli</v>
          </cell>
        </row>
        <row r="28">
          <cell r="A28">
            <v>25</v>
          </cell>
          <cell r="B28" t="str">
            <v>Patriots Hall of Fame</v>
          </cell>
          <cell r="E28" t="str">
            <v>Trevor Christensen</v>
          </cell>
        </row>
        <row r="29">
          <cell r="A29">
            <v>26</v>
          </cell>
          <cell r="B29" t="str">
            <v>Sports/Entertainment Venues</v>
          </cell>
          <cell r="E29" t="str">
            <v>Ryan Rebelo</v>
          </cell>
        </row>
        <row r="30">
          <cell r="A30">
            <v>27</v>
          </cell>
          <cell r="B30" t="str">
            <v>Sports/Entertainment Venues</v>
          </cell>
          <cell r="E30" t="str">
            <v>Sam Banoud</v>
          </cell>
        </row>
        <row r="31">
          <cell r="A31">
            <v>28</v>
          </cell>
          <cell r="B31" t="str">
            <v>Movie Theaters</v>
          </cell>
          <cell r="E31" t="str">
            <v>Ashley McDonald</v>
          </cell>
        </row>
        <row r="32">
          <cell r="A32">
            <v>29</v>
          </cell>
          <cell r="B32" t="str">
            <v>Thrift Stores</v>
          </cell>
          <cell r="E32" t="str">
            <v>Char Dunn</v>
          </cell>
        </row>
        <row r="33">
          <cell r="A33">
            <v>30</v>
          </cell>
          <cell r="B33" t="str">
            <v>Sustainable Products</v>
          </cell>
          <cell r="E33" t="str">
            <v>Matt Fiore</v>
          </cell>
        </row>
        <row r="34">
          <cell r="A34">
            <v>31</v>
          </cell>
          <cell r="B34" t="str">
            <v>Ocean Preservation</v>
          </cell>
          <cell r="E34" t="str">
            <v>Dana Oscar</v>
          </cell>
        </row>
        <row r="35">
          <cell r="A35">
            <v>32</v>
          </cell>
          <cell r="B35" t="str">
            <v>Animal Conservation</v>
          </cell>
          <cell r="E35" t="str">
            <v>Lucy Burke</v>
          </cell>
        </row>
        <row r="36">
          <cell r="A36">
            <v>33</v>
          </cell>
          <cell r="B36" t="str">
            <v>Doggie Daycare</v>
          </cell>
          <cell r="E36" t="str">
            <v>Kylie Pereira</v>
          </cell>
        </row>
        <row r="37">
          <cell r="A37">
            <v>34</v>
          </cell>
          <cell r="B37" t="str">
            <v>Animal Rescue</v>
          </cell>
          <cell r="E37" t="str">
            <v>Larissa Lusso</v>
          </cell>
        </row>
        <row r="38">
          <cell r="A38">
            <v>35</v>
          </cell>
          <cell r="B38" t="str">
            <v>Art for Social Change</v>
          </cell>
          <cell r="E38" t="str">
            <v>Kris Murphy</v>
          </cell>
        </row>
        <row r="39">
          <cell r="A39">
            <v>36</v>
          </cell>
          <cell r="B39" t="str">
            <v>Special Olympics</v>
          </cell>
          <cell r="E39" t="str">
            <v>Emma Desmond</v>
          </cell>
        </row>
        <row r="40">
          <cell r="A40">
            <v>37</v>
          </cell>
          <cell r="B40" t="str">
            <v>Theater Experience</v>
          </cell>
          <cell r="E40" t="str">
            <v>Cora Sousa</v>
          </cell>
        </row>
        <row r="41">
          <cell r="A41">
            <v>38</v>
          </cell>
          <cell r="B41" t="str">
            <v>Hunger in the Community</v>
          </cell>
          <cell r="E41" t="str">
            <v>John Boccuzzi</v>
          </cell>
        </row>
        <row r="42">
          <cell r="A42">
            <v>39</v>
          </cell>
          <cell r="B42" t="str">
            <v>Providence Tourism</v>
          </cell>
          <cell r="E42" t="str">
            <v>Ben Schubbe</v>
          </cell>
        </row>
        <row r="43">
          <cell r="A43">
            <v>40</v>
          </cell>
          <cell r="B43" t="str">
            <v>Business Travel</v>
          </cell>
          <cell r="E43" t="str">
            <v>Dan Iaralov</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tavares1@bryant.edu" TargetMode="External"/><Relationship Id="rId2" Type="http://schemas.openxmlformats.org/officeDocument/2006/relationships/hyperlink" Target="mailto:bsalomao@bryant.edu" TargetMode="External"/><Relationship Id="rId1" Type="http://schemas.openxmlformats.org/officeDocument/2006/relationships/hyperlink" Target="mailto:amacdonald4@bryant.edu" TargetMode="External"/><Relationship Id="rId4" Type="http://schemas.openxmlformats.org/officeDocument/2006/relationships/hyperlink" Target="mailto:mohalloran1@bryant.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1EA94-E855-425E-B75B-95F281C6508E}">
  <dimension ref="A1:Q50"/>
  <sheetViews>
    <sheetView tabSelected="1" workbookViewId="0">
      <selection sqref="A1:XFD1048576"/>
    </sheetView>
  </sheetViews>
  <sheetFormatPr defaultColWidth="8.81640625" defaultRowHeight="12.5"/>
  <cols>
    <col min="1" max="1" width="8.81640625" style="30"/>
    <col min="2" max="2" width="31.7265625" style="31" bestFit="1" customWidth="1"/>
    <col min="3" max="3" width="18.26953125" style="31" bestFit="1" customWidth="1"/>
    <col min="4" max="5" width="14.7265625" style="31" customWidth="1"/>
    <col min="6" max="6" width="12.81640625" style="31" bestFit="1" customWidth="1"/>
    <col min="7" max="7" width="17.1796875" style="31" customWidth="1"/>
    <col min="8" max="8" width="13.7265625" style="31" bestFit="1" customWidth="1"/>
    <col min="9" max="9" width="23.81640625" style="31" bestFit="1" customWidth="1"/>
    <col min="10" max="10" width="16.1796875" style="31" bestFit="1" customWidth="1"/>
    <col min="11" max="11" width="12.7265625" style="31" customWidth="1"/>
    <col min="12" max="12" width="17.26953125" style="31" customWidth="1"/>
    <col min="13" max="13" width="18.453125" style="31" bestFit="1" customWidth="1"/>
    <col min="14" max="14" width="9.7265625" style="31" bestFit="1" customWidth="1"/>
    <col min="15" max="15" width="27.1796875" style="31" bestFit="1" customWidth="1"/>
    <col min="16" max="16" width="27.1796875" style="31" customWidth="1"/>
    <col min="17" max="17" width="79.26953125" style="31" customWidth="1"/>
    <col min="18" max="16384" width="8.81640625" style="5"/>
  </cols>
  <sheetData>
    <row r="1" spans="1:17" ht="26">
      <c r="A1" s="1" t="s">
        <v>0</v>
      </c>
      <c r="B1" s="1" t="s">
        <v>1</v>
      </c>
      <c r="C1" s="2" t="s">
        <v>2</v>
      </c>
      <c r="D1" s="3" t="s">
        <v>3</v>
      </c>
      <c r="E1" s="3" t="s">
        <v>4</v>
      </c>
      <c r="F1" s="3" t="s">
        <v>5</v>
      </c>
      <c r="G1" s="3" t="s">
        <v>6</v>
      </c>
      <c r="H1" s="3" t="s">
        <v>7</v>
      </c>
      <c r="I1" s="3" t="s">
        <v>8</v>
      </c>
      <c r="J1" s="4" t="s">
        <v>9</v>
      </c>
      <c r="K1" s="3" t="s">
        <v>10</v>
      </c>
      <c r="L1" s="3" t="s">
        <v>11</v>
      </c>
      <c r="M1" s="3" t="s">
        <v>12</v>
      </c>
      <c r="N1" s="4" t="s">
        <v>13</v>
      </c>
      <c r="O1" s="4" t="s">
        <v>14</v>
      </c>
      <c r="P1" s="4" t="s">
        <v>15</v>
      </c>
      <c r="Q1" s="3" t="s">
        <v>16</v>
      </c>
    </row>
    <row r="2" spans="1:17" s="11" customFormat="1" ht="25">
      <c r="A2" s="6">
        <f>IFERROR(_xlfn.XLOOKUP(C2,'[1]Mentor Assignments'!E:E,'[1]Mentor Assignments'!A:A),"")</f>
        <v>6</v>
      </c>
      <c r="B2" s="7" t="str">
        <f>IFERROR(_xlfn.XLOOKUP(C2,'[1]Mentor Assignments'!E:E,'[1]Mentor Assignments'!B:B),"")</f>
        <v>Generative AI - AAA Northeast</v>
      </c>
      <c r="C2" s="8" t="s">
        <v>17</v>
      </c>
      <c r="D2" s="9" t="s">
        <v>18</v>
      </c>
      <c r="E2" s="9" t="s">
        <v>19</v>
      </c>
      <c r="F2" s="9" t="s">
        <v>20</v>
      </c>
      <c r="G2" s="9" t="s">
        <v>21</v>
      </c>
      <c r="H2" s="9" t="s">
        <v>22</v>
      </c>
      <c r="I2" s="9" t="s">
        <v>23</v>
      </c>
      <c r="J2" s="10" t="s">
        <v>24</v>
      </c>
      <c r="K2" s="9" t="s">
        <v>25</v>
      </c>
      <c r="L2" s="10" t="s">
        <v>26</v>
      </c>
      <c r="M2" s="9" t="s">
        <v>27</v>
      </c>
      <c r="N2" s="10" t="s">
        <v>28</v>
      </c>
      <c r="O2" s="10"/>
      <c r="P2" s="10"/>
      <c r="Q2" s="9" t="s">
        <v>29</v>
      </c>
    </row>
    <row r="3" spans="1:17" ht="25">
      <c r="A3" s="6">
        <f>IFERROR(_xlfn.XLOOKUP(C3,'[1]Mentor Assignments'!E:E,'[1]Mentor Assignments'!A:A),"")</f>
        <v>27</v>
      </c>
      <c r="B3" s="7" t="str">
        <f>IFERROR(_xlfn.XLOOKUP(C3,'[1]Mentor Assignments'!E:E,'[1]Mentor Assignments'!B:B),"")</f>
        <v>Sports/Entertainment Venues</v>
      </c>
      <c r="C3" s="8" t="s">
        <v>30</v>
      </c>
      <c r="D3" s="9" t="s">
        <v>31</v>
      </c>
      <c r="E3" s="9" t="s">
        <v>32</v>
      </c>
      <c r="F3" s="9" t="s">
        <v>33</v>
      </c>
      <c r="G3" s="9" t="s">
        <v>34</v>
      </c>
      <c r="H3" s="9" t="s">
        <v>35</v>
      </c>
      <c r="I3" s="9" t="s">
        <v>36</v>
      </c>
      <c r="J3" s="10" t="s">
        <v>37</v>
      </c>
      <c r="K3" s="9" t="s">
        <v>25</v>
      </c>
      <c r="L3" s="10" t="s">
        <v>38</v>
      </c>
      <c r="M3" s="9" t="s">
        <v>27</v>
      </c>
      <c r="N3" s="10" t="s">
        <v>28</v>
      </c>
      <c r="O3" s="10"/>
      <c r="P3" s="10"/>
      <c r="Q3" s="9" t="s">
        <v>39</v>
      </c>
    </row>
    <row r="4" spans="1:17" ht="25">
      <c r="A4" s="12">
        <f>IFERROR(_xlfn.XLOOKUP(C4,'[1]Mentor Assignments'!E:E,'[1]Mentor Assignments'!A:A),"")</f>
        <v>4</v>
      </c>
      <c r="B4" s="13" t="str">
        <f>IFERROR(_xlfn.XLOOKUP(C4,'[1]Mentor Assignments'!E:E,'[1]Mentor Assignments'!B:B),"")</f>
        <v>Technology Skill Development - EY</v>
      </c>
      <c r="C4" s="9" t="s">
        <v>40</v>
      </c>
      <c r="D4" s="9" t="s">
        <v>41</v>
      </c>
      <c r="E4" s="9" t="s">
        <v>42</v>
      </c>
      <c r="F4" s="9" t="s">
        <v>43</v>
      </c>
      <c r="G4" s="9" t="s">
        <v>21</v>
      </c>
      <c r="H4" s="9" t="s">
        <v>44</v>
      </c>
      <c r="I4" s="9" t="s">
        <v>45</v>
      </c>
      <c r="J4" s="9" t="s">
        <v>46</v>
      </c>
      <c r="K4" s="9" t="s">
        <v>47</v>
      </c>
      <c r="L4" s="9" t="s">
        <v>26</v>
      </c>
      <c r="M4" s="9" t="s">
        <v>48</v>
      </c>
      <c r="N4" s="9" t="s">
        <v>28</v>
      </c>
      <c r="O4" s="9" t="s">
        <v>49</v>
      </c>
      <c r="P4" s="9"/>
      <c r="Q4" s="9" t="s">
        <v>50</v>
      </c>
    </row>
    <row r="5" spans="1:17" ht="25">
      <c r="A5" s="6">
        <f>IFERROR(_xlfn.XLOOKUP(C5,'[1]Mentor Assignments'!E:E,'[1]Mentor Assignments'!A:A),"")</f>
        <v>38</v>
      </c>
      <c r="B5" s="7" t="str">
        <f>IFERROR(_xlfn.XLOOKUP(C5,'[1]Mentor Assignments'!E:E,'[1]Mentor Assignments'!B:B),"")</f>
        <v>Hunger in the Community</v>
      </c>
      <c r="C5" s="8" t="s">
        <v>51</v>
      </c>
      <c r="D5" s="9" t="s">
        <v>52</v>
      </c>
      <c r="E5" s="9"/>
      <c r="F5" s="9" t="s">
        <v>53</v>
      </c>
      <c r="G5" s="9" t="s">
        <v>34</v>
      </c>
      <c r="H5" s="9" t="s">
        <v>54</v>
      </c>
      <c r="I5" s="9" t="s">
        <v>55</v>
      </c>
      <c r="J5" s="10" t="s">
        <v>56</v>
      </c>
      <c r="K5" s="9" t="s">
        <v>47</v>
      </c>
      <c r="L5" s="10" t="s">
        <v>26</v>
      </c>
      <c r="M5" s="9" t="s">
        <v>27</v>
      </c>
      <c r="N5" s="10" t="s">
        <v>28</v>
      </c>
      <c r="O5" s="10"/>
      <c r="P5" s="10"/>
      <c r="Q5" s="9"/>
    </row>
    <row r="6" spans="1:17" ht="37.5">
      <c r="A6" s="6">
        <f>IFERROR(_xlfn.XLOOKUP(C6,'[1]Mentor Assignments'!E:E,'[1]Mentor Assignments'!A:A),"")</f>
        <v>20</v>
      </c>
      <c r="B6" s="7" t="str">
        <f>IFERROR(_xlfn.XLOOKUP(C6,'[1]Mentor Assignments'!E:E,'[1]Mentor Assignments'!B:B),"")</f>
        <v xml:space="preserve">Small Businesses </v>
      </c>
      <c r="C6" s="8" t="s">
        <v>57</v>
      </c>
      <c r="D6" s="9" t="s">
        <v>58</v>
      </c>
      <c r="E6" s="9" t="s">
        <v>59</v>
      </c>
      <c r="F6" s="9" t="s">
        <v>60</v>
      </c>
      <c r="G6" s="9" t="s">
        <v>34</v>
      </c>
      <c r="H6" s="9" t="s">
        <v>61</v>
      </c>
      <c r="I6" s="9" t="s">
        <v>62</v>
      </c>
      <c r="J6" s="10" t="s">
        <v>63</v>
      </c>
      <c r="K6" s="9" t="s">
        <v>64</v>
      </c>
      <c r="L6" s="10" t="s">
        <v>26</v>
      </c>
      <c r="M6" s="9" t="s">
        <v>27</v>
      </c>
      <c r="N6" s="10" t="s">
        <v>28</v>
      </c>
      <c r="O6" s="10" t="s">
        <v>65</v>
      </c>
      <c r="P6" s="10"/>
      <c r="Q6" s="9"/>
    </row>
    <row r="7" spans="1:17" ht="25">
      <c r="A7" s="14">
        <f>IFERROR(_xlfn.XLOOKUP(C7,'[1]Mentor Assignments'!E:E,'[1]Mentor Assignments'!A:A),"")</f>
        <v>3</v>
      </c>
      <c r="B7" s="15" t="str">
        <f>IFERROR(_xlfn.XLOOKUP(C7,'[1]Mentor Assignments'!E:E,'[1]Mentor Assignments'!B:B),"")</f>
        <v>Financial Literacy</v>
      </c>
      <c r="C7" s="16" t="s">
        <v>66</v>
      </c>
      <c r="D7" s="9" t="s">
        <v>67</v>
      </c>
      <c r="E7" s="9"/>
      <c r="F7" s="9" t="s">
        <v>68</v>
      </c>
      <c r="G7" s="9" t="s">
        <v>21</v>
      </c>
      <c r="H7" s="9" t="s">
        <v>69</v>
      </c>
      <c r="I7" s="9" t="s">
        <v>70</v>
      </c>
      <c r="J7" s="17" t="s">
        <v>71</v>
      </c>
      <c r="K7" s="9" t="s">
        <v>25</v>
      </c>
      <c r="L7" s="10" t="s">
        <v>26</v>
      </c>
      <c r="M7" s="9" t="s">
        <v>27</v>
      </c>
      <c r="N7" s="17" t="s">
        <v>72</v>
      </c>
      <c r="O7" s="17"/>
      <c r="P7" s="17"/>
      <c r="Q7" s="9"/>
    </row>
    <row r="8" spans="1:17" ht="37.5">
      <c r="A8" s="6">
        <f>IFERROR(_xlfn.XLOOKUP(C8,'[1]Mentor Assignments'!E:E,'[1]Mentor Assignments'!A:A),"")</f>
        <v>32</v>
      </c>
      <c r="B8" s="7" t="str">
        <f>IFERROR(_xlfn.XLOOKUP(C8,'[1]Mentor Assignments'!E:E,'[1]Mentor Assignments'!B:B),"")</f>
        <v>Animal Conservation</v>
      </c>
      <c r="C8" s="8" t="s">
        <v>73</v>
      </c>
      <c r="D8" s="9" t="s">
        <v>74</v>
      </c>
      <c r="E8" s="9"/>
      <c r="F8" s="9" t="s">
        <v>75</v>
      </c>
      <c r="G8" s="9" t="s">
        <v>21</v>
      </c>
      <c r="H8" s="9" t="s">
        <v>76</v>
      </c>
      <c r="I8" s="9" t="s">
        <v>77</v>
      </c>
      <c r="J8" s="10" t="s">
        <v>78</v>
      </c>
      <c r="K8" s="9" t="s">
        <v>47</v>
      </c>
      <c r="L8" s="10" t="s">
        <v>79</v>
      </c>
      <c r="M8" s="9" t="s">
        <v>48</v>
      </c>
      <c r="N8" s="10" t="s">
        <v>80</v>
      </c>
      <c r="O8" s="10"/>
      <c r="P8" s="10"/>
      <c r="Q8" s="9" t="s">
        <v>81</v>
      </c>
    </row>
    <row r="9" spans="1:17" ht="25">
      <c r="A9" s="6">
        <f>IFERROR(_xlfn.XLOOKUP(C9,'[1]Mentor Assignments'!E:E,'[1]Mentor Assignments'!A:A),"")</f>
        <v>9</v>
      </c>
      <c r="B9" s="7" t="str">
        <f>IFERROR(_xlfn.XLOOKUP(C9,'[1]Mentor Assignments'!E:E,'[1]Mentor Assignments'!B:B),"")</f>
        <v>Hospital Visitor Experience</v>
      </c>
      <c r="C9" s="8" t="s">
        <v>82</v>
      </c>
      <c r="D9" s="9" t="s">
        <v>83</v>
      </c>
      <c r="E9" s="9" t="s">
        <v>84</v>
      </c>
      <c r="F9" s="9" t="s">
        <v>85</v>
      </c>
      <c r="G9" s="9" t="s">
        <v>34</v>
      </c>
      <c r="H9" s="9" t="s">
        <v>86</v>
      </c>
      <c r="I9" s="9" t="s">
        <v>87</v>
      </c>
      <c r="J9" s="18" t="s">
        <v>88</v>
      </c>
      <c r="K9" s="9" t="s">
        <v>25</v>
      </c>
      <c r="L9" s="18" t="s">
        <v>26</v>
      </c>
      <c r="M9" s="9" t="s">
        <v>27</v>
      </c>
      <c r="N9" s="18" t="s">
        <v>89</v>
      </c>
      <c r="O9" s="10"/>
      <c r="P9" s="10"/>
      <c r="Q9" s="9" t="s">
        <v>84</v>
      </c>
    </row>
    <row r="10" spans="1:17" ht="25">
      <c r="A10" s="6">
        <f>IFERROR(_xlfn.XLOOKUP(C10,'[1]Mentor Assignments'!E:E,'[1]Mentor Assignments'!A:A),"")</f>
        <v>25</v>
      </c>
      <c r="B10" s="7" t="str">
        <f>IFERROR(_xlfn.XLOOKUP(C10,'[1]Mentor Assignments'!E:E,'[1]Mentor Assignments'!B:B),"")</f>
        <v>Patriots Hall of Fame</v>
      </c>
      <c r="C10" s="8" t="s">
        <v>90</v>
      </c>
      <c r="D10" s="9" t="s">
        <v>91</v>
      </c>
      <c r="E10" s="9" t="s">
        <v>84</v>
      </c>
      <c r="F10" s="9" t="s">
        <v>92</v>
      </c>
      <c r="G10" s="9" t="s">
        <v>34</v>
      </c>
      <c r="H10" s="9" t="s">
        <v>93</v>
      </c>
      <c r="I10" s="9" t="s">
        <v>94</v>
      </c>
      <c r="J10" s="10" t="s">
        <v>95</v>
      </c>
      <c r="K10" s="9" t="s">
        <v>47</v>
      </c>
      <c r="L10" s="10" t="s">
        <v>26</v>
      </c>
      <c r="M10" s="9" t="s">
        <v>27</v>
      </c>
      <c r="N10" s="10" t="s">
        <v>89</v>
      </c>
      <c r="O10" s="10" t="s">
        <v>96</v>
      </c>
      <c r="P10" s="10"/>
      <c r="Q10" s="9" t="s">
        <v>84</v>
      </c>
    </row>
    <row r="11" spans="1:17" ht="37.5">
      <c r="A11" s="19">
        <v>16</v>
      </c>
      <c r="B11" s="20" t="s">
        <v>97</v>
      </c>
      <c r="C11" s="8" t="s">
        <v>98</v>
      </c>
      <c r="D11" s="9" t="s">
        <v>99</v>
      </c>
      <c r="E11" s="9" t="s">
        <v>84</v>
      </c>
      <c r="F11" s="9" t="s">
        <v>100</v>
      </c>
      <c r="G11" s="9" t="s">
        <v>21</v>
      </c>
      <c r="H11" s="9" t="s">
        <v>101</v>
      </c>
      <c r="I11" s="9" t="s">
        <v>102</v>
      </c>
      <c r="J11" s="10" t="s">
        <v>103</v>
      </c>
      <c r="K11" s="9" t="s">
        <v>47</v>
      </c>
      <c r="L11" s="10" t="s">
        <v>79</v>
      </c>
      <c r="M11" s="9" t="s">
        <v>27</v>
      </c>
      <c r="N11" s="10" t="s">
        <v>72</v>
      </c>
      <c r="O11" s="10" t="s">
        <v>104</v>
      </c>
      <c r="P11" s="10"/>
      <c r="Q11" s="9" t="s">
        <v>105</v>
      </c>
    </row>
    <row r="12" spans="1:17" ht="25">
      <c r="A12" s="6">
        <f>IFERROR(_xlfn.XLOOKUP(C12,'[1]Mentor Assignments'!E:E,'[1]Mentor Assignments'!A:A),"")</f>
        <v>36</v>
      </c>
      <c r="B12" s="7" t="str">
        <f>IFERROR(_xlfn.XLOOKUP(C12,'[1]Mentor Assignments'!E:E,'[1]Mentor Assignments'!B:B),"")</f>
        <v>Special Olympics</v>
      </c>
      <c r="C12" s="8" t="s">
        <v>106</v>
      </c>
      <c r="D12" s="9" t="s">
        <v>107</v>
      </c>
      <c r="E12" s="9" t="s">
        <v>84</v>
      </c>
      <c r="F12" s="9" t="s">
        <v>108</v>
      </c>
      <c r="G12" s="9" t="s">
        <v>21</v>
      </c>
      <c r="H12" s="9" t="s">
        <v>109</v>
      </c>
      <c r="I12" s="9" t="s">
        <v>110</v>
      </c>
      <c r="J12" s="10" t="s">
        <v>111</v>
      </c>
      <c r="K12" s="9" t="s">
        <v>25</v>
      </c>
      <c r="L12" s="10" t="s">
        <v>26</v>
      </c>
      <c r="M12" s="9" t="s">
        <v>27</v>
      </c>
      <c r="N12" s="10" t="s">
        <v>80</v>
      </c>
      <c r="O12" s="10"/>
      <c r="P12" s="10"/>
      <c r="Q12" s="9"/>
    </row>
    <row r="13" spans="1:17" ht="25">
      <c r="A13" s="6">
        <f>IFERROR(_xlfn.XLOOKUP(C13,'[1]Mentor Assignments'!E:E,'[1]Mentor Assignments'!A:A),"")</f>
        <v>12</v>
      </c>
      <c r="B13" s="7" t="str">
        <f>IFERROR(_xlfn.XLOOKUP(C13,'[1]Mentor Assignments'!E:E,'[1]Mentor Assignments'!B:B),"")</f>
        <v>Young Adult Mental Health</v>
      </c>
      <c r="C13" s="8" t="s">
        <v>112</v>
      </c>
      <c r="D13" s="9" t="s">
        <v>113</v>
      </c>
      <c r="E13" s="9" t="s">
        <v>84</v>
      </c>
      <c r="F13" s="9" t="s">
        <v>114</v>
      </c>
      <c r="G13" s="9" t="s">
        <v>34</v>
      </c>
      <c r="H13" s="9" t="s">
        <v>115</v>
      </c>
      <c r="I13" s="9" t="s">
        <v>116</v>
      </c>
      <c r="J13" s="10" t="s">
        <v>117</v>
      </c>
      <c r="K13" s="9" t="s">
        <v>25</v>
      </c>
      <c r="L13" s="10" t="s">
        <v>26</v>
      </c>
      <c r="M13" s="9" t="s">
        <v>27</v>
      </c>
      <c r="N13" s="10" t="s">
        <v>80</v>
      </c>
      <c r="O13" s="10"/>
      <c r="P13" s="10"/>
      <c r="Q13" s="9"/>
    </row>
    <row r="14" spans="1:17" ht="25">
      <c r="A14" s="19">
        <v>7</v>
      </c>
      <c r="B14" s="20" t="s">
        <v>118</v>
      </c>
      <c r="C14" s="8" t="s">
        <v>119</v>
      </c>
      <c r="D14" s="9" t="s">
        <v>120</v>
      </c>
      <c r="E14" s="9" t="s">
        <v>84</v>
      </c>
      <c r="F14" s="9" t="s">
        <v>121</v>
      </c>
      <c r="G14" s="9" t="s">
        <v>34</v>
      </c>
      <c r="H14" s="9" t="s">
        <v>122</v>
      </c>
      <c r="I14" s="9" t="s">
        <v>123</v>
      </c>
      <c r="J14" s="10" t="s">
        <v>124</v>
      </c>
      <c r="K14" s="9" t="s">
        <v>25</v>
      </c>
      <c r="L14" s="10" t="s">
        <v>26</v>
      </c>
      <c r="M14" s="9" t="s">
        <v>27</v>
      </c>
      <c r="N14" s="10" t="s">
        <v>89</v>
      </c>
      <c r="O14" s="10"/>
      <c r="P14" s="10"/>
      <c r="Q14" s="9" t="s">
        <v>84</v>
      </c>
    </row>
    <row r="15" spans="1:17" ht="25">
      <c r="A15" s="6">
        <f>IFERROR(_xlfn.XLOOKUP(C15,'[1]Mentor Assignments'!E:E,'[1]Mentor Assignments'!A:A),"")</f>
        <v>29</v>
      </c>
      <c r="B15" s="7" t="str">
        <f>IFERROR(_xlfn.XLOOKUP(C15,'[1]Mentor Assignments'!E:E,'[1]Mentor Assignments'!B:B),"")</f>
        <v>Thrift Stores</v>
      </c>
      <c r="C15" s="8" t="s">
        <v>125</v>
      </c>
      <c r="D15" s="9" t="s">
        <v>126</v>
      </c>
      <c r="E15" s="9"/>
      <c r="F15" s="9" t="s">
        <v>127</v>
      </c>
      <c r="G15" s="9" t="s">
        <v>128</v>
      </c>
      <c r="H15" s="9" t="s">
        <v>129</v>
      </c>
      <c r="I15" s="9" t="s">
        <v>130</v>
      </c>
      <c r="J15" s="10" t="s">
        <v>131</v>
      </c>
      <c r="K15" s="9" t="s">
        <v>47</v>
      </c>
      <c r="L15" s="10" t="s">
        <v>79</v>
      </c>
      <c r="M15" s="9" t="s">
        <v>27</v>
      </c>
      <c r="N15" s="10" t="s">
        <v>80</v>
      </c>
      <c r="O15" s="10" t="s">
        <v>132</v>
      </c>
      <c r="P15" s="10"/>
      <c r="Q15" s="9"/>
    </row>
    <row r="16" spans="1:17" ht="25">
      <c r="A16" s="6">
        <f>IFERROR(_xlfn.XLOOKUP(C16,'[1]Mentor Assignments'!E:E,'[1]Mentor Assignments'!A:A),"")</f>
        <v>30</v>
      </c>
      <c r="B16" s="7" t="str">
        <f>IFERROR(_xlfn.XLOOKUP(C16,'[1]Mentor Assignments'!E:E,'[1]Mentor Assignments'!B:B),"")</f>
        <v>Sustainable Products</v>
      </c>
      <c r="C16" s="8" t="s">
        <v>133</v>
      </c>
      <c r="D16" s="9" t="s">
        <v>134</v>
      </c>
      <c r="E16" s="9" t="s">
        <v>135</v>
      </c>
      <c r="F16" s="9" t="s">
        <v>136</v>
      </c>
      <c r="G16" s="9" t="s">
        <v>34</v>
      </c>
      <c r="H16" s="9" t="s">
        <v>137</v>
      </c>
      <c r="I16" s="9" t="s">
        <v>138</v>
      </c>
      <c r="J16" s="10" t="s">
        <v>139</v>
      </c>
      <c r="K16" s="9" t="s">
        <v>47</v>
      </c>
      <c r="L16" s="10" t="s">
        <v>79</v>
      </c>
      <c r="M16" s="9" t="s">
        <v>27</v>
      </c>
      <c r="N16" s="10" t="s">
        <v>28</v>
      </c>
      <c r="O16" s="10"/>
      <c r="P16" s="10"/>
      <c r="Q16" s="9" t="s">
        <v>140</v>
      </c>
    </row>
    <row r="17" spans="1:17" ht="37.5">
      <c r="A17" s="6">
        <f>IFERROR(_xlfn.XLOOKUP(C17,'[1]Mentor Assignments'!E:E,'[1]Mentor Assignments'!A:A),"")</f>
        <v>18</v>
      </c>
      <c r="B17" s="7" t="str">
        <f>IFERROR(_xlfn.XLOOKUP(C17,'[1]Mentor Assignments'!E:E,'[1]Mentor Assignments'!B:B),"")</f>
        <v>Coffee Shops</v>
      </c>
      <c r="C17" s="8" t="s">
        <v>141</v>
      </c>
      <c r="D17" s="9" t="s">
        <v>142</v>
      </c>
      <c r="E17" s="9"/>
      <c r="F17" s="9" t="s">
        <v>143</v>
      </c>
      <c r="G17" s="9" t="s">
        <v>21</v>
      </c>
      <c r="H17" s="9" t="s">
        <v>144</v>
      </c>
      <c r="I17" s="9" t="s">
        <v>145</v>
      </c>
      <c r="J17" s="10" t="s">
        <v>146</v>
      </c>
      <c r="K17" s="9" t="s">
        <v>147</v>
      </c>
      <c r="L17" s="10" t="s">
        <v>38</v>
      </c>
      <c r="M17" s="9" t="s">
        <v>27</v>
      </c>
      <c r="N17" s="10" t="s">
        <v>89</v>
      </c>
      <c r="O17" s="10"/>
      <c r="P17" s="10"/>
      <c r="Q17" s="9" t="s">
        <v>148</v>
      </c>
    </row>
    <row r="18" spans="1:17" ht="25">
      <c r="A18" s="6">
        <f>IFERROR(_xlfn.XLOOKUP(C18,'[1]Mentor Assignments'!E:E,'[1]Mentor Assignments'!A:A),"")</f>
        <v>16</v>
      </c>
      <c r="B18" s="7" t="str">
        <f>IFERROR(_xlfn.XLOOKUP(C18,'[1]Mentor Assignments'!E:E,'[1]Mentor Assignments'!B:B),"")</f>
        <v>Food Courts</v>
      </c>
      <c r="C18" s="8" t="s">
        <v>149</v>
      </c>
      <c r="D18" s="9" t="s">
        <v>150</v>
      </c>
      <c r="E18" s="9" t="s">
        <v>84</v>
      </c>
      <c r="F18" s="9" t="s">
        <v>151</v>
      </c>
      <c r="G18" s="9" t="s">
        <v>34</v>
      </c>
      <c r="H18" s="9" t="s">
        <v>152</v>
      </c>
      <c r="I18" s="9" t="s">
        <v>153</v>
      </c>
      <c r="J18" s="10" t="s">
        <v>154</v>
      </c>
      <c r="K18" s="9" t="s">
        <v>25</v>
      </c>
      <c r="L18" s="10" t="s">
        <v>26</v>
      </c>
      <c r="M18" s="9" t="s">
        <v>27</v>
      </c>
      <c r="N18" s="10" t="s">
        <v>28</v>
      </c>
      <c r="O18" s="10"/>
      <c r="P18" s="10"/>
      <c r="Q18" s="9" t="s">
        <v>84</v>
      </c>
    </row>
    <row r="19" spans="1:17" ht="25">
      <c r="A19" s="6">
        <f>IFERROR(_xlfn.XLOOKUP(C19,'[1]Mentor Assignments'!E:E,'[1]Mentor Assignments'!A:A),"")</f>
        <v>1</v>
      </c>
      <c r="B19" s="7" t="str">
        <f>IFERROR(_xlfn.XLOOKUP(C19,'[1]Mentor Assignments'!E:E,'[1]Mentor Assignments'!B:B),"")</f>
        <v>Young Professionals &amp; Finance - Fidelity</v>
      </c>
      <c r="C19" s="8" t="s">
        <v>155</v>
      </c>
      <c r="D19" s="9" t="s">
        <v>156</v>
      </c>
      <c r="E19" s="9"/>
      <c r="F19" s="9" t="s">
        <v>157</v>
      </c>
      <c r="G19" s="9" t="s">
        <v>34</v>
      </c>
      <c r="H19" s="9" t="s">
        <v>158</v>
      </c>
      <c r="I19" s="9" t="s">
        <v>159</v>
      </c>
      <c r="J19" s="10" t="s">
        <v>160</v>
      </c>
      <c r="K19" s="9" t="s">
        <v>47</v>
      </c>
      <c r="L19" s="10" t="s">
        <v>79</v>
      </c>
      <c r="M19" s="9" t="s">
        <v>27</v>
      </c>
      <c r="N19" s="10" t="s">
        <v>80</v>
      </c>
      <c r="O19" s="10"/>
      <c r="P19" s="10"/>
      <c r="Q19" s="9"/>
    </row>
    <row r="20" spans="1:17" ht="25">
      <c r="A20" s="6">
        <f>IFERROR(_xlfn.XLOOKUP(C20,'[1]Mentor Assignments'!E:E,'[1]Mentor Assignments'!A:A),"")</f>
        <v>13</v>
      </c>
      <c r="B20" s="7" t="str">
        <f>IFERROR(_xlfn.XLOOKUP(C20,'[1]Mentor Assignments'!E:E,'[1]Mentor Assignments'!B:B),"")</f>
        <v>Going to the Gym</v>
      </c>
      <c r="C20" s="8" t="s">
        <v>161</v>
      </c>
      <c r="D20" s="9" t="s">
        <v>162</v>
      </c>
      <c r="E20" s="9" t="s">
        <v>84</v>
      </c>
      <c r="F20" s="9" t="s">
        <v>163</v>
      </c>
      <c r="G20" s="9" t="s">
        <v>21</v>
      </c>
      <c r="H20" s="9" t="s">
        <v>164</v>
      </c>
      <c r="I20" s="9" t="s">
        <v>165</v>
      </c>
      <c r="J20" s="10" t="s">
        <v>166</v>
      </c>
      <c r="K20" s="9" t="s">
        <v>25</v>
      </c>
      <c r="L20" s="10" t="s">
        <v>26</v>
      </c>
      <c r="M20" s="9" t="s">
        <v>27</v>
      </c>
      <c r="N20" s="10" t="s">
        <v>89</v>
      </c>
      <c r="O20" s="10"/>
      <c r="P20" s="10"/>
      <c r="Q20" s="9"/>
    </row>
    <row r="21" spans="1:17" ht="25">
      <c r="A21" s="6">
        <v>30</v>
      </c>
      <c r="B21" s="7" t="s">
        <v>167</v>
      </c>
      <c r="C21" s="8" t="s">
        <v>168</v>
      </c>
      <c r="D21" s="9" t="s">
        <v>169</v>
      </c>
      <c r="E21" s="9"/>
      <c r="F21" s="9" t="s">
        <v>170</v>
      </c>
      <c r="G21" s="9" t="s">
        <v>34</v>
      </c>
      <c r="H21" s="9" t="s">
        <v>171</v>
      </c>
      <c r="I21" s="9" t="s">
        <v>172</v>
      </c>
      <c r="J21" s="10" t="s">
        <v>173</v>
      </c>
      <c r="K21" s="9" t="s">
        <v>25</v>
      </c>
      <c r="L21" s="10" t="s">
        <v>38</v>
      </c>
      <c r="M21" s="9" t="s">
        <v>27</v>
      </c>
      <c r="N21" s="10" t="s">
        <v>28</v>
      </c>
      <c r="O21" s="10"/>
      <c r="P21" s="10"/>
      <c r="Q21" s="9"/>
    </row>
    <row r="22" spans="1:17" ht="25">
      <c r="A22" s="6">
        <f>IFERROR(_xlfn.XLOOKUP(C22,'[1]Mentor Assignments'!E:E,'[1]Mentor Assignments'!A:A),"")</f>
        <v>40</v>
      </c>
      <c r="B22" s="7" t="str">
        <f>IFERROR(_xlfn.XLOOKUP(C22,'[1]Mentor Assignments'!E:E,'[1]Mentor Assignments'!B:B),"")</f>
        <v>Business Travel</v>
      </c>
      <c r="C22" s="8" t="s">
        <v>174</v>
      </c>
      <c r="D22" s="9" t="s">
        <v>175</v>
      </c>
      <c r="E22" s="9" t="s">
        <v>176</v>
      </c>
      <c r="F22" s="9" t="s">
        <v>177</v>
      </c>
      <c r="G22" s="9" t="s">
        <v>34</v>
      </c>
      <c r="H22" s="9" t="s">
        <v>178</v>
      </c>
      <c r="I22" s="9" t="s">
        <v>179</v>
      </c>
      <c r="J22" s="10" t="s">
        <v>180</v>
      </c>
      <c r="K22" s="9" t="s">
        <v>47</v>
      </c>
      <c r="L22" s="10" t="s">
        <v>79</v>
      </c>
      <c r="M22" s="9" t="s">
        <v>48</v>
      </c>
      <c r="N22" s="10" t="s">
        <v>89</v>
      </c>
      <c r="O22" s="10"/>
      <c r="P22" s="10"/>
      <c r="Q22" s="9" t="s">
        <v>84</v>
      </c>
    </row>
    <row r="23" spans="1:17" ht="25">
      <c r="A23" s="6">
        <f>IFERROR(_xlfn.XLOOKUP(C23,'[1]Mentor Assignments'!E:E,'[1]Mentor Assignments'!A:A),"")</f>
        <v>17</v>
      </c>
      <c r="B23" s="7" t="str">
        <f>IFERROR(_xlfn.XLOOKUP(C23,'[1]Mentor Assignments'!E:E,'[1]Mentor Assignments'!B:B),"")</f>
        <v>Shopping Malls</v>
      </c>
      <c r="C23" s="8" t="s">
        <v>181</v>
      </c>
      <c r="D23" s="9" t="s">
        <v>182</v>
      </c>
      <c r="E23" s="9"/>
      <c r="F23" s="9" t="s">
        <v>183</v>
      </c>
      <c r="G23" s="9" t="s">
        <v>21</v>
      </c>
      <c r="H23" s="9" t="s">
        <v>184</v>
      </c>
      <c r="I23" s="9" t="s">
        <v>185</v>
      </c>
      <c r="J23" s="10" t="s">
        <v>186</v>
      </c>
      <c r="K23" s="9" t="s">
        <v>25</v>
      </c>
      <c r="L23" s="10" t="s">
        <v>26</v>
      </c>
      <c r="M23" s="9" t="s">
        <v>27</v>
      </c>
      <c r="N23" s="10" t="s">
        <v>28</v>
      </c>
      <c r="O23" s="10"/>
      <c r="P23" s="10"/>
      <c r="Q23" s="9"/>
    </row>
    <row r="24" spans="1:17" ht="37.5">
      <c r="A24" s="6">
        <f>IFERROR(_xlfn.XLOOKUP(C24,'[1]Mentor Assignments'!E:E,'[1]Mentor Assignments'!A:A),"")</f>
        <v>11</v>
      </c>
      <c r="B24" s="7" t="str">
        <f>IFERROR(_xlfn.XLOOKUP(C24,'[1]Mentor Assignments'!E:E,'[1]Mentor Assignments'!B:B),"")</f>
        <v>Children's Hospitals</v>
      </c>
      <c r="C24" s="8" t="s">
        <v>187</v>
      </c>
      <c r="D24" s="9" t="s">
        <v>188</v>
      </c>
      <c r="E24" s="9" t="s">
        <v>189</v>
      </c>
      <c r="F24" s="9" t="s">
        <v>190</v>
      </c>
      <c r="G24" s="9" t="s">
        <v>34</v>
      </c>
      <c r="H24" s="9" t="s">
        <v>191</v>
      </c>
      <c r="I24" s="9" t="s">
        <v>192</v>
      </c>
      <c r="J24" s="10" t="s">
        <v>193</v>
      </c>
      <c r="K24" s="9" t="s">
        <v>25</v>
      </c>
      <c r="L24" s="10" t="s">
        <v>26</v>
      </c>
      <c r="M24" s="9" t="s">
        <v>27</v>
      </c>
      <c r="N24" s="10" t="s">
        <v>28</v>
      </c>
      <c r="O24" s="10"/>
      <c r="P24" s="10"/>
      <c r="Q24" s="9" t="s">
        <v>194</v>
      </c>
    </row>
    <row r="25" spans="1:17" ht="25">
      <c r="A25" s="6">
        <f>IFERROR(_xlfn.XLOOKUP(C25,'[1]Mentor Assignments'!E:E,'[1]Mentor Assignments'!A:A),"")</f>
        <v>8</v>
      </c>
      <c r="B25" s="7" t="str">
        <f>IFERROR(_xlfn.XLOOKUP(C25,'[1]Mentor Assignments'!E:E,'[1]Mentor Assignments'!B:B),"")</f>
        <v>Office Spaces - SynQor</v>
      </c>
      <c r="C25" s="8" t="s">
        <v>195</v>
      </c>
      <c r="D25" s="9" t="s">
        <v>196</v>
      </c>
      <c r="E25" s="9"/>
      <c r="F25" s="9" t="s">
        <v>197</v>
      </c>
      <c r="G25" s="9" t="s">
        <v>34</v>
      </c>
      <c r="H25" s="9" t="s">
        <v>198</v>
      </c>
      <c r="I25" s="9" t="s">
        <v>199</v>
      </c>
      <c r="J25" s="10" t="s">
        <v>200</v>
      </c>
      <c r="K25" s="9" t="s">
        <v>25</v>
      </c>
      <c r="L25" s="10" t="s">
        <v>26</v>
      </c>
      <c r="M25" s="9" t="s">
        <v>27</v>
      </c>
      <c r="N25" s="10" t="s">
        <v>80</v>
      </c>
      <c r="O25" s="10"/>
      <c r="P25" s="10"/>
      <c r="Q25" s="9" t="s">
        <v>201</v>
      </c>
    </row>
    <row r="26" spans="1:17" ht="25">
      <c r="A26" s="6">
        <f>IFERROR(_xlfn.XLOOKUP(C26,'[1]Mentor Assignments'!E:E,'[1]Mentor Assignments'!A:A),"")</f>
        <v>34</v>
      </c>
      <c r="B26" s="7" t="str">
        <f>IFERROR(_xlfn.XLOOKUP(C26,'[1]Mentor Assignments'!E:E,'[1]Mentor Assignments'!B:B),"")</f>
        <v>Animal Rescue</v>
      </c>
      <c r="C26" s="8" t="s">
        <v>202</v>
      </c>
      <c r="D26" s="9" t="s">
        <v>203</v>
      </c>
      <c r="E26" s="9" t="s">
        <v>84</v>
      </c>
      <c r="F26" s="9" t="s">
        <v>204</v>
      </c>
      <c r="G26" s="9" t="s">
        <v>21</v>
      </c>
      <c r="H26" s="9" t="s">
        <v>205</v>
      </c>
      <c r="I26" s="9" t="s">
        <v>206</v>
      </c>
      <c r="J26" s="10" t="s">
        <v>207</v>
      </c>
      <c r="K26" s="9" t="s">
        <v>25</v>
      </c>
      <c r="L26" s="10" t="s">
        <v>26</v>
      </c>
      <c r="M26" s="9" t="s">
        <v>27</v>
      </c>
      <c r="N26" s="10" t="s">
        <v>28</v>
      </c>
      <c r="O26" s="10"/>
      <c r="P26" s="10"/>
      <c r="Q26" s="9" t="s">
        <v>84</v>
      </c>
    </row>
    <row r="27" spans="1:17" ht="37.5">
      <c r="A27" s="6">
        <f>IFERROR(_xlfn.XLOOKUP(C27,'[1]Mentor Assignments'!E:E,'[1]Mentor Assignments'!A:A),"")</f>
        <v>10</v>
      </c>
      <c r="B27" s="7" t="str">
        <f>IFERROR(_xlfn.XLOOKUP(C27,'[1]Mentor Assignments'!E:E,'[1]Mentor Assignments'!B:B),"")</f>
        <v>Health Self-Advocacy - BCBS-RI</v>
      </c>
      <c r="C27" s="8" t="s">
        <v>208</v>
      </c>
      <c r="D27" s="9" t="s">
        <v>209</v>
      </c>
      <c r="E27" s="9"/>
      <c r="F27" s="9" t="s">
        <v>210</v>
      </c>
      <c r="G27" s="9" t="s">
        <v>21</v>
      </c>
      <c r="H27" s="9" t="s">
        <v>211</v>
      </c>
      <c r="I27" s="9" t="s">
        <v>212</v>
      </c>
      <c r="J27" s="10" t="s">
        <v>213</v>
      </c>
      <c r="K27" s="9" t="s">
        <v>47</v>
      </c>
      <c r="L27" s="10" t="s">
        <v>26</v>
      </c>
      <c r="M27" s="9" t="s">
        <v>27</v>
      </c>
      <c r="N27" s="10" t="s">
        <v>89</v>
      </c>
      <c r="O27" s="10"/>
      <c r="P27" s="10"/>
      <c r="Q27" s="9" t="s">
        <v>214</v>
      </c>
    </row>
    <row r="28" spans="1:17" ht="25">
      <c r="A28" s="6">
        <f>IFERROR(_xlfn.XLOOKUP(C28,'[1]Mentor Assignments'!E:E,'[1]Mentor Assignments'!A:A),"")</f>
        <v>28</v>
      </c>
      <c r="B28" s="7" t="str">
        <f>IFERROR(_xlfn.XLOOKUP(C28,'[1]Mentor Assignments'!E:E,'[1]Mentor Assignments'!B:B),"")</f>
        <v>Movie Theaters</v>
      </c>
      <c r="C28" s="8" t="s">
        <v>215</v>
      </c>
      <c r="D28" s="8" t="s">
        <v>216</v>
      </c>
      <c r="E28" s="8"/>
      <c r="F28" s="8" t="s">
        <v>217</v>
      </c>
      <c r="G28" s="8" t="s">
        <v>21</v>
      </c>
      <c r="H28" s="8">
        <v>1074021</v>
      </c>
      <c r="I28" s="8" t="s">
        <v>218</v>
      </c>
      <c r="J28" s="8" t="s">
        <v>219</v>
      </c>
      <c r="K28" s="8">
        <v>2026</v>
      </c>
      <c r="L28" s="8" t="s">
        <v>26</v>
      </c>
      <c r="M28" s="8" t="s">
        <v>27</v>
      </c>
      <c r="N28" s="8" t="s">
        <v>89</v>
      </c>
      <c r="O28" s="8"/>
      <c r="P28" s="8"/>
      <c r="Q28" s="8"/>
    </row>
    <row r="29" spans="1:17" ht="25">
      <c r="A29" s="6">
        <f>IFERROR(_xlfn.XLOOKUP(C29,'[1]Mentor Assignments'!E:E,'[1]Mentor Assignments'!A:A),"")</f>
        <v>22</v>
      </c>
      <c r="B29" s="7" t="str">
        <f>IFERROR(_xlfn.XLOOKUP(C29,'[1]Mentor Assignments'!E:E,'[1]Mentor Assignments'!B:B),"")</f>
        <v>Indoor Sports Complexes</v>
      </c>
      <c r="C29" s="8" t="s">
        <v>220</v>
      </c>
      <c r="D29" s="9" t="s">
        <v>150</v>
      </c>
      <c r="E29" s="9" t="s">
        <v>84</v>
      </c>
      <c r="F29" s="9" t="s">
        <v>221</v>
      </c>
      <c r="G29" s="9" t="s">
        <v>34</v>
      </c>
      <c r="H29" s="9" t="s">
        <v>222</v>
      </c>
      <c r="I29" s="9" t="s">
        <v>223</v>
      </c>
      <c r="J29" s="10" t="s">
        <v>224</v>
      </c>
      <c r="K29" s="9" t="s">
        <v>25</v>
      </c>
      <c r="L29" s="10" t="s">
        <v>38</v>
      </c>
      <c r="M29" s="9" t="s">
        <v>27</v>
      </c>
      <c r="N29" s="10" t="s">
        <v>28</v>
      </c>
      <c r="O29" s="10"/>
      <c r="P29" s="10" t="s">
        <v>225</v>
      </c>
      <c r="Q29" s="9" t="s">
        <v>226</v>
      </c>
    </row>
    <row r="30" spans="1:17" ht="25">
      <c r="A30" s="19">
        <v>37</v>
      </c>
      <c r="B30" s="20" t="s">
        <v>227</v>
      </c>
      <c r="C30" s="8" t="s">
        <v>228</v>
      </c>
      <c r="D30" s="9" t="s">
        <v>229</v>
      </c>
      <c r="E30" s="9" t="s">
        <v>84</v>
      </c>
      <c r="F30" s="9" t="s">
        <v>230</v>
      </c>
      <c r="G30" s="9" t="s">
        <v>21</v>
      </c>
      <c r="H30" s="9" t="s">
        <v>231</v>
      </c>
      <c r="I30" s="9" t="s">
        <v>232</v>
      </c>
      <c r="J30" s="10" t="s">
        <v>233</v>
      </c>
      <c r="K30" s="9" t="s">
        <v>47</v>
      </c>
      <c r="L30" s="10" t="s">
        <v>79</v>
      </c>
      <c r="M30" s="9" t="s">
        <v>27</v>
      </c>
      <c r="N30" s="10" t="s">
        <v>28</v>
      </c>
      <c r="O30" s="10"/>
      <c r="P30" s="10"/>
      <c r="Q30" s="9"/>
    </row>
    <row r="31" spans="1:17" ht="25">
      <c r="A31" s="6">
        <f>IFERROR(_xlfn.XLOOKUP(C31,'[1]Mentor Assignments'!E:E,'[1]Mentor Assignments'!A:A),"")</f>
        <v>35</v>
      </c>
      <c r="B31" s="7" t="str">
        <f>IFERROR(_xlfn.XLOOKUP(C31,'[1]Mentor Assignments'!E:E,'[1]Mentor Assignments'!B:B),"")</f>
        <v>Art for Social Change</v>
      </c>
      <c r="C31" s="8" t="s">
        <v>234</v>
      </c>
      <c r="D31" s="9" t="s">
        <v>235</v>
      </c>
      <c r="E31" s="9" t="s">
        <v>236</v>
      </c>
      <c r="F31" s="9" t="s">
        <v>237</v>
      </c>
      <c r="G31" s="9" t="s">
        <v>128</v>
      </c>
      <c r="H31" s="9" t="s">
        <v>238</v>
      </c>
      <c r="I31" s="9" t="s">
        <v>239</v>
      </c>
      <c r="J31" s="10" t="s">
        <v>240</v>
      </c>
      <c r="K31" s="9" t="s">
        <v>25</v>
      </c>
      <c r="L31" s="10" t="s">
        <v>79</v>
      </c>
      <c r="M31" s="9" t="s">
        <v>27</v>
      </c>
      <c r="N31" s="10" t="s">
        <v>89</v>
      </c>
      <c r="O31" s="10"/>
      <c r="P31" s="10"/>
      <c r="Q31" s="9" t="s">
        <v>241</v>
      </c>
    </row>
    <row r="32" spans="1:17" ht="25">
      <c r="A32" s="6">
        <f>IFERROR(_xlfn.XLOOKUP(C32,'[1]Mentor Assignments'!E:E,'[1]Mentor Assignments'!A:A),"")</f>
        <v>21</v>
      </c>
      <c r="B32" s="7" t="str">
        <f>IFERROR(_xlfn.XLOOKUP(C32,'[1]Mentor Assignments'!E:E,'[1]Mentor Assignments'!B:B),"")</f>
        <v>Ski &amp; Snowboard Shops</v>
      </c>
      <c r="C32" s="8" t="s">
        <v>242</v>
      </c>
      <c r="D32" s="9" t="s">
        <v>113</v>
      </c>
      <c r="E32" s="9"/>
      <c r="F32" s="9" t="s">
        <v>243</v>
      </c>
      <c r="G32" s="9" t="s">
        <v>34</v>
      </c>
      <c r="H32" s="9" t="s">
        <v>244</v>
      </c>
      <c r="I32" s="9" t="s">
        <v>245</v>
      </c>
      <c r="J32" s="10" t="s">
        <v>246</v>
      </c>
      <c r="K32" s="9" t="s">
        <v>25</v>
      </c>
      <c r="L32" s="10" t="s">
        <v>26</v>
      </c>
      <c r="M32" s="9" t="s">
        <v>27</v>
      </c>
      <c r="N32" s="10" t="s">
        <v>89</v>
      </c>
      <c r="O32" s="10"/>
      <c r="P32" s="10"/>
      <c r="Q32" s="9" t="s">
        <v>247</v>
      </c>
    </row>
    <row r="33" spans="1:17" ht="26">
      <c r="A33" s="6">
        <f>IFERROR(_xlfn.XLOOKUP(C33,'[1]Mentor Assignments'!E:E,'[1]Mentor Assignments'!A:A),"")</f>
        <v>7</v>
      </c>
      <c r="B33" s="7" t="str">
        <f>IFERROR(_xlfn.XLOOKUP(C33,'[1]Mentor Assignments'!E:E,'[1]Mentor Assignments'!B:B),"")</f>
        <v>Future of Work</v>
      </c>
      <c r="C33" s="8" t="s">
        <v>248</v>
      </c>
      <c r="D33" s="9" t="s">
        <v>134</v>
      </c>
      <c r="E33" s="9" t="s">
        <v>135</v>
      </c>
      <c r="F33" s="9" t="s">
        <v>249</v>
      </c>
      <c r="G33" s="9" t="s">
        <v>34</v>
      </c>
      <c r="H33" s="9" t="s">
        <v>250</v>
      </c>
      <c r="I33" s="21" t="s">
        <v>251</v>
      </c>
      <c r="J33" s="10" t="s">
        <v>252</v>
      </c>
      <c r="K33" s="9" t="s">
        <v>47</v>
      </c>
      <c r="L33" s="10" t="s">
        <v>79</v>
      </c>
      <c r="M33" s="9" t="s">
        <v>48</v>
      </c>
      <c r="N33" s="10" t="s">
        <v>80</v>
      </c>
      <c r="O33" s="10"/>
      <c r="P33" s="10"/>
      <c r="Q33" s="9" t="s">
        <v>84</v>
      </c>
    </row>
    <row r="34" spans="1:17" ht="25">
      <c r="A34" s="6">
        <f>IFERROR(_xlfn.XLOOKUP(C34,'[1]Mentor Assignments'!E:E,'[1]Mentor Assignments'!A:A),"")</f>
        <v>14</v>
      </c>
      <c r="B34" s="7" t="str">
        <f>IFERROR(_xlfn.XLOOKUP(C34,'[1]Mentor Assignments'!E:E,'[1]Mentor Assignments'!B:B),"")</f>
        <v>Gym Inclusion</v>
      </c>
      <c r="C34" s="8" t="s">
        <v>253</v>
      </c>
      <c r="D34" s="9" t="s">
        <v>254</v>
      </c>
      <c r="E34" s="9" t="s">
        <v>84</v>
      </c>
      <c r="F34" s="9" t="s">
        <v>255</v>
      </c>
      <c r="G34" s="9" t="s">
        <v>34</v>
      </c>
      <c r="H34" s="9" t="s">
        <v>256</v>
      </c>
      <c r="I34" s="9" t="s">
        <v>257</v>
      </c>
      <c r="J34" s="10" t="s">
        <v>258</v>
      </c>
      <c r="K34" s="9" t="s">
        <v>25</v>
      </c>
      <c r="L34" s="10" t="s">
        <v>26</v>
      </c>
      <c r="M34" s="9" t="s">
        <v>27</v>
      </c>
      <c r="N34" s="10" t="s">
        <v>28</v>
      </c>
      <c r="O34" s="10"/>
      <c r="P34" s="10"/>
      <c r="Q34" s="9" t="s">
        <v>84</v>
      </c>
    </row>
    <row r="35" spans="1:17" ht="25">
      <c r="A35" s="6">
        <f>IFERROR(_xlfn.XLOOKUP(C35,'[1]Mentor Assignments'!E:E,'[1]Mentor Assignments'!A:A),"")</f>
        <v>31</v>
      </c>
      <c r="B35" s="7" t="str">
        <f>IFERROR(_xlfn.XLOOKUP(C35,'[1]Mentor Assignments'!E:E,'[1]Mentor Assignments'!B:B),"")</f>
        <v>Ocean Preservation</v>
      </c>
      <c r="C35" s="8" t="s">
        <v>259</v>
      </c>
      <c r="D35" s="9" t="s">
        <v>260</v>
      </c>
      <c r="E35" s="9" t="s">
        <v>84</v>
      </c>
      <c r="F35" s="9" t="s">
        <v>261</v>
      </c>
      <c r="G35" s="9" t="s">
        <v>21</v>
      </c>
      <c r="H35" s="9" t="s">
        <v>262</v>
      </c>
      <c r="I35" s="9" t="s">
        <v>263</v>
      </c>
      <c r="J35" s="10" t="s">
        <v>264</v>
      </c>
      <c r="K35" s="9" t="s">
        <v>25</v>
      </c>
      <c r="L35" s="10" t="s">
        <v>26</v>
      </c>
      <c r="M35" s="9" t="s">
        <v>27</v>
      </c>
      <c r="N35" s="10" t="s">
        <v>89</v>
      </c>
      <c r="O35" s="10"/>
      <c r="P35" s="10"/>
      <c r="Q35" s="9" t="s">
        <v>84</v>
      </c>
    </row>
    <row r="36" spans="1:17" ht="25">
      <c r="A36" s="19">
        <v>2</v>
      </c>
      <c r="B36" s="20" t="s">
        <v>265</v>
      </c>
      <c r="C36" s="8" t="s">
        <v>266</v>
      </c>
      <c r="D36" s="9" t="s">
        <v>254</v>
      </c>
      <c r="E36" s="9"/>
      <c r="F36" s="9" t="s">
        <v>267</v>
      </c>
      <c r="G36" s="9" t="s">
        <v>34</v>
      </c>
      <c r="H36" s="9" t="s">
        <v>268</v>
      </c>
      <c r="I36" s="9" t="s">
        <v>269</v>
      </c>
      <c r="J36" s="10" t="s">
        <v>270</v>
      </c>
      <c r="K36" s="9" t="s">
        <v>25</v>
      </c>
      <c r="L36" s="10" t="s">
        <v>26</v>
      </c>
      <c r="M36" s="9" t="s">
        <v>27</v>
      </c>
      <c r="N36" s="10" t="s">
        <v>89</v>
      </c>
      <c r="O36" s="10"/>
      <c r="P36" s="10"/>
      <c r="Q36" s="9" t="s">
        <v>84</v>
      </c>
    </row>
    <row r="37" spans="1:17" ht="25">
      <c r="A37" s="6">
        <f>IFERROR(_xlfn.XLOOKUP(C37,'[1]Mentor Assignments'!E:E,'[1]Mentor Assignments'!A:A),"")</f>
        <v>33</v>
      </c>
      <c r="B37" s="7" t="str">
        <f>IFERROR(_xlfn.XLOOKUP(C37,'[1]Mentor Assignments'!E:E,'[1]Mentor Assignments'!B:B),"")</f>
        <v>Doggie Daycare</v>
      </c>
      <c r="C37" s="8" t="s">
        <v>271</v>
      </c>
      <c r="D37" s="9" t="s">
        <v>272</v>
      </c>
      <c r="E37" s="9" t="s">
        <v>84</v>
      </c>
      <c r="F37" s="9" t="s">
        <v>273</v>
      </c>
      <c r="G37" s="9" t="s">
        <v>21</v>
      </c>
      <c r="H37" s="9" t="s">
        <v>274</v>
      </c>
      <c r="I37" s="9" t="s">
        <v>275</v>
      </c>
      <c r="J37" s="10" t="s">
        <v>276</v>
      </c>
      <c r="K37" s="9" t="s">
        <v>25</v>
      </c>
      <c r="L37" s="10" t="s">
        <v>26</v>
      </c>
      <c r="M37" s="9" t="s">
        <v>27</v>
      </c>
      <c r="N37" s="10" t="s">
        <v>80</v>
      </c>
      <c r="O37" s="10"/>
      <c r="P37" s="10"/>
      <c r="Q37" s="9"/>
    </row>
    <row r="38" spans="1:17" ht="25">
      <c r="A38" s="6">
        <f>IFERROR(_xlfn.XLOOKUP(C38,'[1]Mentor Assignments'!E:E,'[1]Mentor Assignments'!A:A),"")</f>
        <v>5</v>
      </c>
      <c r="B38" s="7" t="str">
        <f>IFERROR(_xlfn.XLOOKUP(C38,'[1]Mentor Assignments'!E:E,'[1]Mentor Assignments'!B:B),"")</f>
        <v>Gen-Z &amp; Legacy Brands - AAA Northeast</v>
      </c>
      <c r="C38" s="8" t="s">
        <v>277</v>
      </c>
      <c r="D38" s="9" t="s">
        <v>278</v>
      </c>
      <c r="E38" s="9" t="s">
        <v>84</v>
      </c>
      <c r="F38" s="9" t="s">
        <v>279</v>
      </c>
      <c r="G38" s="9" t="s">
        <v>21</v>
      </c>
      <c r="H38" s="9" t="s">
        <v>280</v>
      </c>
      <c r="I38" s="9" t="s">
        <v>281</v>
      </c>
      <c r="J38" s="10" t="s">
        <v>282</v>
      </c>
      <c r="K38" s="9" t="s">
        <v>25</v>
      </c>
      <c r="L38" s="10" t="s">
        <v>26</v>
      </c>
      <c r="M38" s="9" t="s">
        <v>27</v>
      </c>
      <c r="N38" s="10" t="s">
        <v>72</v>
      </c>
      <c r="O38" s="10"/>
      <c r="P38" s="10"/>
      <c r="Q38" s="9" t="s">
        <v>84</v>
      </c>
    </row>
    <row r="39" spans="1:17" ht="25">
      <c r="A39" s="6">
        <f>IFERROR(_xlfn.XLOOKUP(C39,'[1]Mentor Assignments'!E:E,'[1]Mentor Assignments'!A:A),"")</f>
        <v>26</v>
      </c>
      <c r="B39" s="7" t="str">
        <f>IFERROR(_xlfn.XLOOKUP(C39,'[1]Mentor Assignments'!E:E,'[1]Mentor Assignments'!B:B),"")</f>
        <v>Sports/Entertainment Venues</v>
      </c>
      <c r="C39" s="8" t="s">
        <v>283</v>
      </c>
      <c r="D39" s="9" t="s">
        <v>254</v>
      </c>
      <c r="E39" s="9" t="s">
        <v>84</v>
      </c>
      <c r="F39" s="9" t="s">
        <v>284</v>
      </c>
      <c r="G39" s="9" t="s">
        <v>34</v>
      </c>
      <c r="H39" s="9" t="s">
        <v>285</v>
      </c>
      <c r="I39" s="9" t="s">
        <v>286</v>
      </c>
      <c r="J39" s="10" t="s">
        <v>287</v>
      </c>
      <c r="K39" s="9" t="s">
        <v>25</v>
      </c>
      <c r="L39" s="10" t="s">
        <v>26</v>
      </c>
      <c r="M39" s="9" t="s">
        <v>27</v>
      </c>
      <c r="N39" s="10" t="s">
        <v>28</v>
      </c>
      <c r="O39" s="10"/>
      <c r="P39" s="10"/>
      <c r="Q39" s="9" t="s">
        <v>288</v>
      </c>
    </row>
    <row r="40" spans="1:17" ht="25">
      <c r="A40" s="6">
        <f>IFERROR(_xlfn.XLOOKUP(C40,'[1]Mentor Assignments'!E:E,'[1]Mentor Assignments'!A:A),"")</f>
        <v>24</v>
      </c>
      <c r="B40" s="7" t="str">
        <f>IFERROR(_xlfn.XLOOKUP(C40,'[1]Mentor Assignments'!E:E,'[1]Mentor Assignments'!B:B),"")</f>
        <v>Patriots Hall of Fame</v>
      </c>
      <c r="C40" s="8" t="s">
        <v>289</v>
      </c>
      <c r="D40" s="9" t="s">
        <v>290</v>
      </c>
      <c r="E40" s="9" t="s">
        <v>84</v>
      </c>
      <c r="F40" s="9" t="s">
        <v>291</v>
      </c>
      <c r="G40" s="9" t="s">
        <v>34</v>
      </c>
      <c r="H40" s="9" t="s">
        <v>292</v>
      </c>
      <c r="I40" s="9" t="s">
        <v>293</v>
      </c>
      <c r="J40" s="10" t="s">
        <v>294</v>
      </c>
      <c r="K40" s="9" t="s">
        <v>47</v>
      </c>
      <c r="L40" s="10" t="s">
        <v>79</v>
      </c>
      <c r="M40" s="9" t="s">
        <v>27</v>
      </c>
      <c r="N40" s="10" t="s">
        <v>295</v>
      </c>
      <c r="O40" s="10"/>
      <c r="P40" s="10"/>
      <c r="Q40" s="9"/>
    </row>
    <row r="41" spans="1:17" ht="25">
      <c r="A41" s="6">
        <v>28</v>
      </c>
      <c r="B41" s="7" t="s">
        <v>296</v>
      </c>
      <c r="C41" s="8" t="s">
        <v>297</v>
      </c>
      <c r="D41" s="8" t="s">
        <v>298</v>
      </c>
      <c r="E41" s="8" t="s">
        <v>299</v>
      </c>
      <c r="F41" s="10" t="s">
        <v>300</v>
      </c>
      <c r="G41" s="10" t="s">
        <v>21</v>
      </c>
      <c r="H41" s="10">
        <v>1074623</v>
      </c>
      <c r="I41" s="10" t="s">
        <v>301</v>
      </c>
      <c r="J41" s="8" t="s">
        <v>302</v>
      </c>
      <c r="K41" s="8">
        <v>2026</v>
      </c>
      <c r="L41" s="22" t="s">
        <v>26</v>
      </c>
      <c r="M41" s="8" t="s">
        <v>27</v>
      </c>
      <c r="N41" s="8" t="s">
        <v>303</v>
      </c>
      <c r="O41" s="8"/>
      <c r="P41" s="8"/>
      <c r="Q41" s="8" t="s">
        <v>304</v>
      </c>
    </row>
    <row r="42" spans="1:17" ht="25">
      <c r="A42" s="6">
        <f>IFERROR(_xlfn.XLOOKUP(C42,'[1]Mentor Assignments'!E:E,'[1]Mentor Assignments'!A:A),"")</f>
        <v>39</v>
      </c>
      <c r="B42" s="7" t="str">
        <f>IFERROR(_xlfn.XLOOKUP(C42,'[1]Mentor Assignments'!E:E,'[1]Mentor Assignments'!B:B),"")</f>
        <v>Providence Tourism</v>
      </c>
      <c r="C42" s="8" t="s">
        <v>305</v>
      </c>
      <c r="D42" s="9" t="s">
        <v>120</v>
      </c>
      <c r="E42" s="9" t="s">
        <v>306</v>
      </c>
      <c r="F42" s="9" t="s">
        <v>307</v>
      </c>
      <c r="G42" s="9" t="s">
        <v>34</v>
      </c>
      <c r="H42" s="9" t="s">
        <v>308</v>
      </c>
      <c r="I42" s="9" t="s">
        <v>309</v>
      </c>
      <c r="J42" s="10" t="s">
        <v>310</v>
      </c>
      <c r="K42" s="9" t="s">
        <v>25</v>
      </c>
      <c r="L42" s="10" t="s">
        <v>26</v>
      </c>
      <c r="M42" s="9" t="s">
        <v>27</v>
      </c>
      <c r="N42" s="10" t="s">
        <v>28</v>
      </c>
      <c r="O42" s="10"/>
      <c r="P42" s="10"/>
      <c r="Q42" s="9"/>
    </row>
    <row r="43" spans="1:17" ht="25">
      <c r="A43" s="6">
        <f>IFERROR(_xlfn.XLOOKUP(C43,'[1]Mentor Assignments'!E:E,'[1]Mentor Assignments'!A:A),"")</f>
        <v>37</v>
      </c>
      <c r="B43" s="7" t="str">
        <f>IFERROR(_xlfn.XLOOKUP(C43,'[1]Mentor Assignments'!E:E,'[1]Mentor Assignments'!B:B),"")</f>
        <v>Theater Experience</v>
      </c>
      <c r="C43" s="8" t="s">
        <v>311</v>
      </c>
      <c r="D43" s="9" t="s">
        <v>312</v>
      </c>
      <c r="E43" s="9" t="s">
        <v>84</v>
      </c>
      <c r="F43" s="9" t="s">
        <v>313</v>
      </c>
      <c r="G43" s="9" t="s">
        <v>21</v>
      </c>
      <c r="H43" s="9" t="s">
        <v>314</v>
      </c>
      <c r="I43" s="9" t="s">
        <v>315</v>
      </c>
      <c r="J43" s="10" t="s">
        <v>316</v>
      </c>
      <c r="K43" s="9" t="s">
        <v>47</v>
      </c>
      <c r="L43" s="10" t="s">
        <v>79</v>
      </c>
      <c r="M43" s="9" t="s">
        <v>27</v>
      </c>
      <c r="N43" s="10" t="s">
        <v>28</v>
      </c>
      <c r="O43" s="10"/>
      <c r="P43" s="10"/>
      <c r="Q43" s="9" t="s">
        <v>84</v>
      </c>
    </row>
    <row r="44" spans="1:17" ht="25">
      <c r="A44" s="6">
        <f>IFERROR(_xlfn.XLOOKUP(C44,'[1]Mentor Assignments'!E:E,'[1]Mentor Assignments'!A:A),"")</f>
        <v>23</v>
      </c>
      <c r="B44" s="7" t="str">
        <f>IFERROR(_xlfn.XLOOKUP(C44,'[1]Mentor Assignments'!E:E,'[1]Mentor Assignments'!B:B),"")</f>
        <v>Sports Equality</v>
      </c>
      <c r="C44" s="8" t="s">
        <v>317</v>
      </c>
      <c r="D44" s="9" t="s">
        <v>318</v>
      </c>
      <c r="E44" s="9"/>
      <c r="F44" s="9" t="s">
        <v>319</v>
      </c>
      <c r="G44" s="9" t="s">
        <v>34</v>
      </c>
      <c r="H44" s="9" t="s">
        <v>320</v>
      </c>
      <c r="I44" s="9" t="s">
        <v>321</v>
      </c>
      <c r="J44" s="10" t="s">
        <v>322</v>
      </c>
      <c r="K44" s="9" t="s">
        <v>25</v>
      </c>
      <c r="L44" s="10" t="s">
        <v>26</v>
      </c>
      <c r="M44" s="9" t="s">
        <v>27</v>
      </c>
      <c r="N44" s="10" t="s">
        <v>89</v>
      </c>
      <c r="O44" s="10"/>
      <c r="P44" s="10"/>
      <c r="Q44" s="9"/>
    </row>
    <row r="45" spans="1:17" ht="37.5">
      <c r="A45" s="19">
        <v>3</v>
      </c>
      <c r="B45" s="20" t="s">
        <v>323</v>
      </c>
      <c r="C45" s="8" t="s">
        <v>324</v>
      </c>
      <c r="D45" s="9" t="s">
        <v>318</v>
      </c>
      <c r="E45" s="9" t="s">
        <v>84</v>
      </c>
      <c r="F45" s="9" t="s">
        <v>325</v>
      </c>
      <c r="G45" s="9" t="s">
        <v>34</v>
      </c>
      <c r="H45" s="9" t="s">
        <v>326</v>
      </c>
      <c r="I45" s="9" t="s">
        <v>327</v>
      </c>
      <c r="J45" s="10" t="s">
        <v>328</v>
      </c>
      <c r="K45" s="9" t="s">
        <v>47</v>
      </c>
      <c r="L45" s="10" t="s">
        <v>38</v>
      </c>
      <c r="M45" s="9" t="s">
        <v>27</v>
      </c>
      <c r="N45" s="10" t="s">
        <v>89</v>
      </c>
      <c r="O45" s="10"/>
      <c r="P45" s="10"/>
      <c r="Q45" s="9" t="s">
        <v>329</v>
      </c>
    </row>
    <row r="46" spans="1:17" ht="25">
      <c r="A46" s="6">
        <f>IFERROR(_xlfn.XLOOKUP(C46,'[1]Mentor Assignments'!E:E,'[1]Mentor Assignments'!A:A),"")</f>
        <v>2</v>
      </c>
      <c r="B46" s="7" t="str">
        <f>IFERROR(_xlfn.XLOOKUP(C46,'[1]Mentor Assignments'!E:E,'[1]Mentor Assignments'!B:B),"")</f>
        <v>Gen-Z &amp; Financial Services- Fidelity</v>
      </c>
      <c r="C46" s="8" t="s">
        <v>330</v>
      </c>
      <c r="D46" s="9" t="s">
        <v>331</v>
      </c>
      <c r="E46" s="9" t="s">
        <v>84</v>
      </c>
      <c r="F46" s="9" t="s">
        <v>332</v>
      </c>
      <c r="G46" s="9" t="s">
        <v>21</v>
      </c>
      <c r="H46" s="9" t="s">
        <v>333</v>
      </c>
      <c r="I46" s="9" t="s">
        <v>334</v>
      </c>
      <c r="J46" s="10" t="s">
        <v>335</v>
      </c>
      <c r="K46" s="9" t="s">
        <v>47</v>
      </c>
      <c r="L46" s="10" t="s">
        <v>38</v>
      </c>
      <c r="M46" s="9" t="s">
        <v>27</v>
      </c>
      <c r="N46" s="10" t="s">
        <v>89</v>
      </c>
      <c r="O46" s="10"/>
      <c r="P46" s="10"/>
      <c r="Q46" s="9" t="s">
        <v>84</v>
      </c>
    </row>
    <row r="47" spans="1:17" ht="25">
      <c r="A47" s="23">
        <f>IFERROR(_xlfn.XLOOKUP(C47,'[1]Mentor Assignments'!E:E,'[1]Mentor Assignments'!A:A),"")</f>
        <v>19</v>
      </c>
      <c r="B47" s="24" t="str">
        <f>IFERROR(_xlfn.XLOOKUP(C47,'[1]Mentor Assignments'!E:E,'[1]Mentor Assignments'!B:B),"")</f>
        <v xml:space="preserve">Small Businesses </v>
      </c>
      <c r="C47" s="25" t="s">
        <v>336</v>
      </c>
      <c r="D47" s="26" t="s">
        <v>337</v>
      </c>
      <c r="E47" s="26"/>
      <c r="F47" s="26" t="s">
        <v>338</v>
      </c>
      <c r="G47" s="26" t="s">
        <v>21</v>
      </c>
      <c r="H47" s="26" t="s">
        <v>339</v>
      </c>
      <c r="I47" s="26" t="s">
        <v>340</v>
      </c>
      <c r="J47" s="27" t="s">
        <v>341</v>
      </c>
      <c r="K47" s="26" t="s">
        <v>25</v>
      </c>
      <c r="L47" s="27" t="s">
        <v>26</v>
      </c>
      <c r="M47" s="26" t="s">
        <v>27</v>
      </c>
      <c r="N47" s="27" t="s">
        <v>89</v>
      </c>
      <c r="O47" s="27"/>
      <c r="P47" s="27"/>
      <c r="Q47" s="26" t="s">
        <v>342</v>
      </c>
    </row>
    <row r="48" spans="1:17" ht="25">
      <c r="A48" s="19">
        <v>20</v>
      </c>
      <c r="B48" s="20" t="s">
        <v>343</v>
      </c>
      <c r="C48" s="28" t="s">
        <v>344</v>
      </c>
      <c r="D48" s="22" t="s">
        <v>345</v>
      </c>
      <c r="E48" s="22" t="s">
        <v>84</v>
      </c>
      <c r="F48" s="22" t="s">
        <v>346</v>
      </c>
      <c r="G48" s="22" t="s">
        <v>21</v>
      </c>
      <c r="H48" s="22" t="s">
        <v>347</v>
      </c>
      <c r="I48" s="22" t="s">
        <v>348</v>
      </c>
      <c r="J48" s="29" t="s">
        <v>349</v>
      </c>
      <c r="K48" s="22" t="s">
        <v>25</v>
      </c>
      <c r="L48" s="29" t="s">
        <v>26</v>
      </c>
      <c r="M48" s="22" t="s">
        <v>27</v>
      </c>
      <c r="N48" s="29" t="s">
        <v>89</v>
      </c>
      <c r="O48" s="29" t="s">
        <v>350</v>
      </c>
      <c r="P48" s="29"/>
      <c r="Q48" s="22" t="s">
        <v>351</v>
      </c>
    </row>
    <row r="49" spans="1:17" ht="30.75" customHeight="1">
      <c r="A49" s="6">
        <f>IFERROR(_xlfn.XLOOKUP(C49,'[1]Mentor Assignments'!E:E,'[1]Mentor Assignments'!A:A),"")</f>
        <v>15</v>
      </c>
      <c r="B49" s="7" t="str">
        <f>IFERROR(_xlfn.XLOOKUP(C49,'[1]Mentor Assignments'!E:E,'[1]Mentor Assignments'!B:B),"")</f>
        <v>Retail Centers</v>
      </c>
      <c r="C49" s="28" t="s">
        <v>352</v>
      </c>
      <c r="D49" s="22" t="s">
        <v>353</v>
      </c>
      <c r="E49" s="22"/>
      <c r="F49" s="22" t="s">
        <v>354</v>
      </c>
      <c r="G49" s="22" t="s">
        <v>21</v>
      </c>
      <c r="H49" s="22" t="s">
        <v>355</v>
      </c>
      <c r="I49" s="22" t="s">
        <v>356</v>
      </c>
      <c r="J49" s="29" t="s">
        <v>357</v>
      </c>
      <c r="K49" s="22" t="s">
        <v>25</v>
      </c>
      <c r="L49" s="29" t="s">
        <v>26</v>
      </c>
      <c r="M49" s="22" t="s">
        <v>27</v>
      </c>
      <c r="N49" s="29" t="s">
        <v>89</v>
      </c>
      <c r="O49" s="29"/>
      <c r="P49" s="29"/>
      <c r="Q49" s="22" t="s">
        <v>84</v>
      </c>
    </row>
    <row r="50" spans="1:17" ht="15" customHeight="1"/>
  </sheetData>
  <hyperlinks>
    <hyperlink ref="I28" r:id="rId1" xr:uid="{3028EDF8-48FC-47EC-9E87-F1DCC2DBEE05}"/>
    <hyperlink ref="I41" r:id="rId2" xr:uid="{BDF37982-09AE-4631-9AE5-9A584A0A4158}"/>
    <hyperlink ref="I45" r:id="rId3" xr:uid="{7A0682A3-6494-4F7C-A081-380E1EE4143F}"/>
    <hyperlink ref="I33" r:id="rId4" xr:uid="{653346E4-5E33-44B8-8780-97F2F466C2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Aileen Charron</dc:creator>
  <cp:lastModifiedBy>Aileen Charron</cp:lastModifiedBy>
  <dcterms:created xsi:type="dcterms:W3CDTF">2024-12-10T15:09:46Z</dcterms:created>
  <dcterms:modified xsi:type="dcterms:W3CDTF">2024-12-10T15:10:12Z</dcterms:modified>
</cp:coreProperties>
</file>