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BAC4780-0BC7-4F93-A812-A09B70A5974F}" xr6:coauthVersionLast="40" xr6:coauthVersionMax="40" xr10:uidLastSave="{00000000-0000-0000-0000-000000000000}"/>
  <bookViews>
    <workbookView xWindow="0" yWindow="0" windowWidth="22260" windowHeight="12645" firstSheet="1" activeTab="5" xr2:uid="{00000000-000D-0000-FFFF-FFFF00000000}"/>
  </bookViews>
  <sheets>
    <sheet name="子弹图" sheetId="1" r:id="rId1"/>
    <sheet name="温度计" sheetId="2" r:id="rId2"/>
    <sheet name="漏斗图" sheetId="3" r:id="rId3"/>
    <sheet name="瀑布图" sheetId="4" r:id="rId4"/>
    <sheet name="甘特图" sheetId="5" r:id="rId5"/>
    <sheet name="滑珠图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4" l="1"/>
  <c r="D2" i="4"/>
  <c r="C3" i="4" s="1"/>
  <c r="D3" i="4" s="1"/>
  <c r="C4" i="4" s="1"/>
  <c r="D4" i="4" s="1"/>
  <c r="C5" i="4" s="1"/>
  <c r="D5" i="4" s="1"/>
  <c r="C6" i="4" s="1"/>
  <c r="D6" i="4" s="1"/>
  <c r="C7" i="4" s="1"/>
  <c r="D7" i="4" s="1"/>
  <c r="C8" i="4" s="1"/>
  <c r="D8" i="4" s="1"/>
  <c r="D7" i="3" l="1"/>
  <c r="C7" i="3"/>
  <c r="D6" i="3"/>
  <c r="C6" i="3"/>
  <c r="D5" i="3"/>
  <c r="C5" i="3"/>
  <c r="D4" i="3"/>
  <c r="C4" i="3"/>
  <c r="D3" i="3"/>
  <c r="C3" i="3"/>
  <c r="D2" i="3"/>
  <c r="C2" i="3"/>
  <c r="B13" i="2" l="1"/>
  <c r="B16" i="2" s="1"/>
</calcChain>
</file>

<file path=xl/sharedStrings.xml><?xml version="1.0" encoding="utf-8"?>
<sst xmlns="http://schemas.openxmlformats.org/spreadsheetml/2006/main" count="77" uniqueCount="73">
  <si>
    <t>1月</t>
    <phoneticPr fontId="5" type="noConversion"/>
  </si>
  <si>
    <t>2月</t>
  </si>
  <si>
    <t>3月</t>
  </si>
  <si>
    <t>4月</t>
  </si>
  <si>
    <t>5月</t>
  </si>
  <si>
    <t>6月</t>
  </si>
  <si>
    <t>目标</t>
    <phoneticPr fontId="5" type="noConversion"/>
  </si>
  <si>
    <t>实际</t>
    <phoneticPr fontId="5" type="noConversion"/>
  </si>
  <si>
    <t>一般</t>
    <phoneticPr fontId="5" type="noConversion"/>
  </si>
  <si>
    <t>良好</t>
    <phoneticPr fontId="5" type="noConversion"/>
  </si>
  <si>
    <t>优秀</t>
    <phoneticPr fontId="5" type="noConversion"/>
  </si>
  <si>
    <t>天数</t>
    <phoneticPr fontId="5" type="noConversion"/>
  </si>
  <si>
    <t>客户数</t>
    <phoneticPr fontId="5" type="noConversion"/>
  </si>
  <si>
    <t>第1天</t>
    <phoneticPr fontId="5" type="noConversion"/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</si>
  <si>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</si>
  <si>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</si>
  <si>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</si>
  <si>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</si>
  <si>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</si>
  <si>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</si>
  <si>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</si>
  <si>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</si>
  <si>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</si>
  <si>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目前总数</t>
    <phoneticPr fontId="5" type="noConversion"/>
  </si>
  <si>
    <t>目标数</t>
    <phoneticPr fontId="5" type="noConversion"/>
  </si>
  <si>
    <t>达成率</t>
    <phoneticPr fontId="5" type="noConversion"/>
  </si>
  <si>
    <t>辅助值</t>
    <phoneticPr fontId="5" type="noConversion"/>
  </si>
  <si>
    <t>百分比</t>
    <phoneticPr fontId="5" type="noConversion"/>
  </si>
  <si>
    <t>市场调查</t>
    <phoneticPr fontId="5" type="noConversion"/>
  </si>
  <si>
    <t>潜在客户</t>
    <phoneticPr fontId="5" type="noConversion"/>
  </si>
  <si>
    <t>客户跟踪</t>
    <phoneticPr fontId="5" type="noConversion"/>
  </si>
  <si>
    <t>客户邀约</t>
    <phoneticPr fontId="5" type="noConversion"/>
  </si>
  <si>
    <t>客户谈判</t>
    <phoneticPr fontId="5" type="noConversion"/>
  </si>
  <si>
    <t>签订合同</t>
    <phoneticPr fontId="5" type="noConversion"/>
  </si>
  <si>
    <t>起始</t>
    <phoneticPr fontId="5" type="noConversion"/>
  </si>
  <si>
    <t>终止</t>
    <phoneticPr fontId="5" type="noConversion"/>
  </si>
  <si>
    <t>2012年</t>
    <phoneticPr fontId="5" type="noConversion"/>
  </si>
  <si>
    <t>因素1</t>
    <phoneticPr fontId="5" type="noConversion"/>
  </si>
  <si>
    <t>因素2</t>
  </si>
  <si>
    <t>因素3</t>
  </si>
  <si>
    <t>因素4</t>
  </si>
  <si>
    <t>因素5</t>
  </si>
  <si>
    <t>因素6</t>
  </si>
  <si>
    <t>2013年</t>
    <phoneticPr fontId="5" type="noConversion"/>
  </si>
  <si>
    <t>序号</t>
    <phoneticPr fontId="5" type="noConversion"/>
  </si>
  <si>
    <t>开始时间</t>
    <phoneticPr fontId="5" type="noConversion"/>
  </si>
  <si>
    <t>工期/天</t>
    <phoneticPr fontId="5" type="noConversion"/>
  </si>
  <si>
    <t>具体内容</t>
    <phoneticPr fontId="5" type="noConversion"/>
  </si>
  <si>
    <t>任务1</t>
    <phoneticPr fontId="5" type="noConversion"/>
  </si>
  <si>
    <t>员工招聘</t>
    <phoneticPr fontId="5" type="noConversion"/>
  </si>
  <si>
    <t>任务2</t>
  </si>
  <si>
    <t>员工培训</t>
    <phoneticPr fontId="5" type="noConversion"/>
  </si>
  <si>
    <t>任务3</t>
  </si>
  <si>
    <t>新员工市场调查</t>
    <phoneticPr fontId="5" type="noConversion"/>
  </si>
  <si>
    <t>任务4</t>
  </si>
  <si>
    <t>新员工入职考试</t>
    <phoneticPr fontId="5" type="noConversion"/>
  </si>
  <si>
    <t>任务5</t>
  </si>
  <si>
    <t>部门聚餐</t>
    <phoneticPr fontId="5" type="noConversion"/>
  </si>
  <si>
    <t>任务6</t>
  </si>
  <si>
    <t>拓展活动</t>
    <phoneticPr fontId="5" type="noConversion"/>
  </si>
  <si>
    <t>任务7</t>
  </si>
  <si>
    <t>组织员工旅游</t>
    <phoneticPr fontId="5" type="noConversion"/>
  </si>
  <si>
    <t>Y值</t>
    <phoneticPr fontId="5" type="noConversion"/>
  </si>
  <si>
    <t>成都</t>
    <phoneticPr fontId="5" type="noConversion"/>
  </si>
  <si>
    <t>北京</t>
    <phoneticPr fontId="5" type="noConversion"/>
  </si>
  <si>
    <t>上海</t>
    <phoneticPr fontId="5" type="noConversion"/>
  </si>
  <si>
    <t>重庆</t>
    <phoneticPr fontId="5" type="noConversion"/>
  </si>
  <si>
    <t>广州</t>
    <phoneticPr fontId="5" type="noConversion"/>
  </si>
  <si>
    <t>深圳</t>
    <phoneticPr fontId="5" type="noConversion"/>
  </si>
  <si>
    <t>武汉</t>
    <phoneticPr fontId="5" type="noConversion"/>
  </si>
  <si>
    <t>湖北</t>
    <phoneticPr fontId="5" type="noConversion"/>
  </si>
  <si>
    <t>杭州</t>
    <phoneticPr fontId="5" type="noConversion"/>
  </si>
  <si>
    <t>厦门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</si>
</sst>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70C0"/>
      <name val="华文楷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0070C0"/>
      <name val="华文楷体"/>
      <family val="3"/>
      <charset val="134"/>
    </font>
    <font>
      <sz val="9"/>
      <name val="等线"/>
      <family val="2"/>
      <charset val="134"/>
      <scheme val="minor"/>
    </font>
    <font>
      <b/>
      <sz val="12"/>
      <color rgb="FFC00000"/>
      <name val="方正经黑简体"/>
      <family val="2"/>
      <charset val="134"/>
    </font>
    <font>
      <sz val="12"/>
      <color rgb="FFC00000"/>
      <name val="方正经黑简体"/>
      <family val="2"/>
      <charset val="134"/>
    </font>
    <font>
      <sz val="11"/>
      <color theme="1"/>
      <name val="Adobe 楷体 Std R"/>
      <family val="1"/>
      <charset val="134"/>
    </font>
    <font>
      <sz val="12"/>
      <color rgb="FF00B0F0"/>
      <name val="方正经黑简体"/>
      <family val="2"/>
      <charset val="134"/>
    </font>
    <font>
      <sz val="12"/>
      <color rgb="FF0070C0"/>
      <name val="方正经黑简体"/>
      <family val="2"/>
      <charset val="134"/>
    </font>
    <font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7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8" fillId="0" borderId="0" xfId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76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12" sqref="C12"/>
    </sheetView>
  </sheetViews>
  <sheetFormatPr defaultRowHeight="14.25"/>
  <sheetData>
    <row r="1" spans="1:7" ht="16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6.5">
      <c r="A2" s="2" t="s">
        <v>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</row>
    <row r="3" spans="1:7" ht="16.5">
      <c r="A3" s="2" t="s">
        <v>7</v>
      </c>
      <c r="B3" s="3">
        <v>0.96</v>
      </c>
      <c r="C3" s="3">
        <v>1.1000000000000001</v>
      </c>
      <c r="D3" s="3">
        <v>0.85</v>
      </c>
      <c r="E3" s="3">
        <v>0.9</v>
      </c>
      <c r="F3" s="3">
        <v>0.75</v>
      </c>
      <c r="G3" s="3">
        <v>0.88</v>
      </c>
    </row>
    <row r="4" spans="1:7" ht="16.5">
      <c r="A4" s="2" t="s">
        <v>8</v>
      </c>
      <c r="B4" s="3">
        <v>0.6</v>
      </c>
      <c r="C4" s="3">
        <v>0.6</v>
      </c>
      <c r="D4" s="3">
        <v>0.6</v>
      </c>
      <c r="E4" s="3">
        <v>0.6</v>
      </c>
      <c r="F4" s="3">
        <v>0.6</v>
      </c>
      <c r="G4" s="3">
        <v>0.6</v>
      </c>
    </row>
    <row r="5" spans="1:7" ht="16.5">
      <c r="A5" s="2" t="s">
        <v>9</v>
      </c>
      <c r="B5" s="3">
        <v>0.2</v>
      </c>
      <c r="C5" s="3">
        <v>0.2</v>
      </c>
      <c r="D5" s="3">
        <v>0.2</v>
      </c>
      <c r="E5" s="3">
        <v>0.2</v>
      </c>
      <c r="F5" s="3">
        <v>0.2</v>
      </c>
      <c r="G5" s="3">
        <v>0.2</v>
      </c>
    </row>
    <row r="6" spans="1:7" ht="16.5">
      <c r="A6" s="2" t="s">
        <v>10</v>
      </c>
      <c r="B6" s="3">
        <v>0.25</v>
      </c>
      <c r="C6" s="3">
        <v>0.25</v>
      </c>
      <c r="D6" s="3">
        <v>0.25</v>
      </c>
      <c r="E6" s="3">
        <v>0.25</v>
      </c>
      <c r="F6" s="3">
        <v>0.25</v>
      </c>
      <c r="G6" s="3">
        <v>0.25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4351-1966-41DD-9288-EF3EF8D7A557}">
  <dimension ref="A1:B16"/>
  <sheetViews>
    <sheetView workbookViewId="0">
      <selection activeCell="E19" sqref="E19"/>
    </sheetView>
  </sheetViews>
  <sheetFormatPr defaultRowHeight="14.25"/>
  <sheetData>
    <row r="1" spans="1:2">
      <c r="A1" s="4" t="s">
        <v>11</v>
      </c>
      <c r="B1" s="4" t="s">
        <v>12</v>
      </c>
    </row>
    <row r="2" spans="1:2">
      <c r="A2" s="5" t="s">
        <v>13</v>
      </c>
      <c r="B2" s="5">
        <v>10</v>
      </c>
    </row>
    <row r="3" spans="1:2">
      <c r="A3" s="5" t="s">
        <v>14</v>
      </c>
      <c r="B3" s="5">
        <v>15</v>
      </c>
    </row>
    <row r="4" spans="1:2">
      <c r="A4" s="5" t="s">
        <v>15</v>
      </c>
      <c r="B4" s="5">
        <v>21</v>
      </c>
    </row>
    <row r="5" spans="1:2">
      <c r="A5" s="5" t="s">
        <v>16</v>
      </c>
      <c r="B5" s="5">
        <v>18</v>
      </c>
    </row>
    <row r="6" spans="1:2">
      <c r="A6" s="5" t="s">
        <v>17</v>
      </c>
      <c r="B6" s="5">
        <v>29</v>
      </c>
    </row>
    <row r="7" spans="1:2">
      <c r="A7" s="5" t="s">
        <v>18</v>
      </c>
      <c r="B7" s="5">
        <v>40</v>
      </c>
    </row>
    <row r="8" spans="1:2">
      <c r="A8" s="5" t="s">
        <v>19</v>
      </c>
      <c r="B8" s="5"/>
    </row>
    <row r="9" spans="1:2">
      <c r="A9" s="5" t="s">
        <v>20</v>
      </c>
      <c r="B9" s="5"/>
    </row>
    <row r="10" spans="1:2">
      <c r="A10" s="5" t="s">
        <v>21</v>
      </c>
      <c r="B10" s="5"/>
    </row>
    <row r="11" spans="1:2">
      <c r="A11" s="5" t="s">
        <v>22</v>
      </c>
      <c r="B11" s="5"/>
    </row>
    <row r="12" spans="1:2">
      <c r="A12" s="5"/>
      <c r="B12" s="5"/>
    </row>
    <row r="13" spans="1:2">
      <c r="A13" s="5" t="s">
        <v>23</v>
      </c>
      <c r="B13" s="5">
        <f>SUM(B2:B11)</f>
        <v>133</v>
      </c>
    </row>
    <row r="14" spans="1:2">
      <c r="A14" s="5" t="s">
        <v>24</v>
      </c>
      <c r="B14" s="5">
        <v>300</v>
      </c>
    </row>
    <row r="15" spans="1:2">
      <c r="A15" s="5"/>
      <c r="B15" s="5"/>
    </row>
    <row r="16" spans="1:2">
      <c r="A16" s="5" t="s">
        <v>25</v>
      </c>
      <c r="B16" s="6">
        <f>B13/B14</f>
        <v>0.44333333333333336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A2B1-357F-4E40-80E0-B25C8A887B87}">
  <dimension ref="A1:D7"/>
  <sheetViews>
    <sheetView workbookViewId="0">
      <selection activeCell="D9" sqref="D9"/>
    </sheetView>
  </sheetViews>
  <sheetFormatPr defaultRowHeight="14.25"/>
  <sheetData>
    <row r="1" spans="1:4" ht="15.75">
      <c r="A1" s="7"/>
      <c r="B1" s="7" t="s">
        <v>12</v>
      </c>
      <c r="C1" s="7" t="s">
        <v>26</v>
      </c>
      <c r="D1" s="7" t="s">
        <v>27</v>
      </c>
    </row>
    <row r="2" spans="1:4" ht="15.75">
      <c r="A2" s="7" t="s">
        <v>28</v>
      </c>
      <c r="B2" s="7">
        <v>1000</v>
      </c>
      <c r="C2" s="7">
        <f>$B$2-B2</f>
        <v>0</v>
      </c>
      <c r="D2" s="8">
        <f>B2/$B$2</f>
        <v>1</v>
      </c>
    </row>
    <row r="3" spans="1:4" ht="15.75">
      <c r="A3" s="7" t="s">
        <v>29</v>
      </c>
      <c r="B3" s="7">
        <v>800</v>
      </c>
      <c r="C3" s="7">
        <f>($B$2-B3)/2</f>
        <v>100</v>
      </c>
      <c r="D3" s="8">
        <f t="shared" ref="D3:D7" si="0">B3/$B$2</f>
        <v>0.8</v>
      </c>
    </row>
    <row r="4" spans="1:4" ht="15.75">
      <c r="A4" s="7" t="s">
        <v>30</v>
      </c>
      <c r="B4" s="7">
        <v>600</v>
      </c>
      <c r="C4" s="7">
        <f>($B$2-B4)/2</f>
        <v>200</v>
      </c>
      <c r="D4" s="8">
        <f t="shared" si="0"/>
        <v>0.6</v>
      </c>
    </row>
    <row r="5" spans="1:4" ht="15.75">
      <c r="A5" s="7" t="s">
        <v>31</v>
      </c>
      <c r="B5" s="7">
        <v>500</v>
      </c>
      <c r="C5" s="7">
        <f t="shared" ref="C5:C7" si="1">($B$2-B5)/2</f>
        <v>250</v>
      </c>
      <c r="D5" s="8">
        <f t="shared" si="0"/>
        <v>0.5</v>
      </c>
    </row>
    <row r="6" spans="1:4" ht="15.75">
      <c r="A6" s="7" t="s">
        <v>32</v>
      </c>
      <c r="B6" s="7">
        <v>300</v>
      </c>
      <c r="C6" s="7">
        <f t="shared" si="1"/>
        <v>350</v>
      </c>
      <c r="D6" s="8">
        <f t="shared" si="0"/>
        <v>0.3</v>
      </c>
    </row>
    <row r="7" spans="1:4" ht="15.75">
      <c r="A7" s="7" t="s">
        <v>33</v>
      </c>
      <c r="B7" s="7">
        <v>100</v>
      </c>
      <c r="C7" s="7">
        <f t="shared" si="1"/>
        <v>450</v>
      </c>
      <c r="D7" s="8">
        <f t="shared" si="0"/>
        <v>0.1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1A0A-5CDB-46EA-9589-115D96DF211B}">
  <dimension ref="A1:D9"/>
  <sheetViews>
    <sheetView workbookViewId="0">
      <selection activeCell="C16" sqref="C16"/>
    </sheetView>
  </sheetViews>
  <sheetFormatPr defaultRowHeight="14.25"/>
  <sheetData>
    <row r="1" spans="1:4">
      <c r="A1" s="9"/>
      <c r="B1" s="9"/>
      <c r="C1" s="9" t="s">
        <v>34</v>
      </c>
      <c r="D1" s="9" t="s">
        <v>35</v>
      </c>
    </row>
    <row r="2" spans="1:4">
      <c r="A2" s="9" t="s">
        <v>36</v>
      </c>
      <c r="B2" s="9">
        <v>255</v>
      </c>
      <c r="C2" s="9">
        <v>0</v>
      </c>
      <c r="D2" s="9">
        <f>B2+C2</f>
        <v>255</v>
      </c>
    </row>
    <row r="3" spans="1:4">
      <c r="A3" s="9" t="s">
        <v>37</v>
      </c>
      <c r="B3" s="9">
        <v>250</v>
      </c>
      <c r="C3" s="9">
        <f>D2</f>
        <v>255</v>
      </c>
      <c r="D3" s="9">
        <f t="shared" ref="D3:D9" si="0">B3+C3</f>
        <v>505</v>
      </c>
    </row>
    <row r="4" spans="1:4">
      <c r="A4" s="9" t="s">
        <v>38</v>
      </c>
      <c r="B4" s="9">
        <v>269</v>
      </c>
      <c r="C4" s="9">
        <f t="shared" ref="C4:C8" si="1">D3</f>
        <v>505</v>
      </c>
      <c r="D4" s="9">
        <f t="shared" si="0"/>
        <v>774</v>
      </c>
    </row>
    <row r="5" spans="1:4">
      <c r="A5" s="9" t="s">
        <v>39</v>
      </c>
      <c r="B5" s="9">
        <v>390</v>
      </c>
      <c r="C5" s="9">
        <f t="shared" si="1"/>
        <v>774</v>
      </c>
      <c r="D5" s="9">
        <f t="shared" si="0"/>
        <v>1164</v>
      </c>
    </row>
    <row r="6" spans="1:4">
      <c r="A6" s="9" t="s">
        <v>40</v>
      </c>
      <c r="B6" s="9">
        <v>-102</v>
      </c>
      <c r="C6" s="9">
        <f t="shared" si="1"/>
        <v>1164</v>
      </c>
      <c r="D6" s="9">
        <f t="shared" si="0"/>
        <v>1062</v>
      </c>
    </row>
    <row r="7" spans="1:4">
      <c r="A7" s="9" t="s">
        <v>41</v>
      </c>
      <c r="B7" s="9">
        <v>-348</v>
      </c>
      <c r="C7" s="9">
        <f t="shared" si="1"/>
        <v>1062</v>
      </c>
      <c r="D7" s="9">
        <f t="shared" si="0"/>
        <v>714</v>
      </c>
    </row>
    <row r="8" spans="1:4">
      <c r="A8" s="9" t="s">
        <v>42</v>
      </c>
      <c r="B8" s="9">
        <v>310</v>
      </c>
      <c r="C8" s="9">
        <f t="shared" si="1"/>
        <v>714</v>
      </c>
      <c r="D8" s="9">
        <f t="shared" si="0"/>
        <v>1024</v>
      </c>
    </row>
    <row r="9" spans="1:4">
      <c r="A9" s="9" t="s">
        <v>43</v>
      </c>
      <c r="B9" s="9">
        <v>456</v>
      </c>
      <c r="C9" s="9">
        <v>0</v>
      </c>
      <c r="D9" s="9">
        <f t="shared" si="0"/>
        <v>456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DC81-969F-4D6C-B79F-3F2C29CDA652}">
  <dimension ref="A1:D8"/>
  <sheetViews>
    <sheetView workbookViewId="0">
      <selection activeCell="D27" sqref="D27"/>
    </sheetView>
  </sheetViews>
  <sheetFormatPr defaultRowHeight="14.25"/>
  <sheetData>
    <row r="1" spans="1:4">
      <c r="A1" s="10" t="s">
        <v>44</v>
      </c>
      <c r="B1" s="10" t="s">
        <v>45</v>
      </c>
      <c r="C1" s="10" t="s">
        <v>46</v>
      </c>
      <c r="D1" s="11" t="s">
        <v>47</v>
      </c>
    </row>
    <row r="2" spans="1:4">
      <c r="A2" s="10" t="s">
        <v>48</v>
      </c>
      <c r="B2" s="12">
        <v>41703</v>
      </c>
      <c r="C2" s="10">
        <v>4</v>
      </c>
      <c r="D2" s="11" t="s">
        <v>49</v>
      </c>
    </row>
    <row r="3" spans="1:4">
      <c r="A3" s="10" t="s">
        <v>50</v>
      </c>
      <c r="B3" s="12">
        <v>41708</v>
      </c>
      <c r="C3" s="10">
        <v>3</v>
      </c>
      <c r="D3" s="11" t="s">
        <v>51</v>
      </c>
    </row>
    <row r="4" spans="1:4">
      <c r="A4" s="10" t="s">
        <v>52</v>
      </c>
      <c r="B4" s="12">
        <v>41713</v>
      </c>
      <c r="C4" s="10">
        <v>5</v>
      </c>
      <c r="D4" s="11" t="s">
        <v>53</v>
      </c>
    </row>
    <row r="5" spans="1:4">
      <c r="A5" s="10" t="s">
        <v>54</v>
      </c>
      <c r="B5" s="12">
        <v>41720</v>
      </c>
      <c r="C5" s="10">
        <v>1</v>
      </c>
      <c r="D5" s="11" t="s">
        <v>55</v>
      </c>
    </row>
    <row r="6" spans="1:4">
      <c r="A6" s="10" t="s">
        <v>56</v>
      </c>
      <c r="B6" s="12">
        <v>41723</v>
      </c>
      <c r="C6" s="10">
        <v>1</v>
      </c>
      <c r="D6" s="11" t="s">
        <v>57</v>
      </c>
    </row>
    <row r="7" spans="1:4">
      <c r="A7" s="10" t="s">
        <v>58</v>
      </c>
      <c r="B7" s="12">
        <v>41724</v>
      </c>
      <c r="C7" s="10">
        <v>3</v>
      </c>
      <c r="D7" s="11" t="s">
        <v>59</v>
      </c>
    </row>
    <row r="8" spans="1:4">
      <c r="A8" s="10" t="s">
        <v>60</v>
      </c>
      <c r="B8" s="12">
        <v>41730</v>
      </c>
      <c r="C8" s="10">
        <v>7</v>
      </c>
      <c r="D8" s="11" t="s">
        <v>61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F3AA-4BC1-4E91-8184-1D37C08FA4CE}">
  <dimension ref="A1:E11"/>
  <sheetViews>
    <sheetView tabSelected="1" workbookViewId="0">
      <selection activeCell="F31" sqref="F31"/>
    </sheetView>
  </sheetViews>
  <sheetFormatPr defaultRowHeight="14.25"/>
  <sheetData>
    <row r="1" spans="1:5">
      <c r="A1" s="13"/>
      <c r="B1" s="13" t="s">
        <v>36</v>
      </c>
      <c r="C1" s="13" t="s">
        <v>43</v>
      </c>
      <c r="D1" s="13" t="s">
        <v>26</v>
      </c>
      <c r="E1" s="13" t="s">
        <v>62</v>
      </c>
    </row>
    <row r="2" spans="1:5">
      <c r="A2" s="13" t="s">
        <v>63</v>
      </c>
      <c r="B2" s="13">
        <v>36</v>
      </c>
      <c r="C2" s="13">
        <v>45</v>
      </c>
      <c r="D2" s="13">
        <v>100</v>
      </c>
      <c r="E2" s="13">
        <v>9.5</v>
      </c>
    </row>
    <row r="3" spans="1:5">
      <c r="A3" s="13" t="s">
        <v>64</v>
      </c>
      <c r="B3" s="13">
        <v>58</v>
      </c>
      <c r="C3" s="13">
        <v>66</v>
      </c>
      <c r="D3" s="13">
        <v>100</v>
      </c>
      <c r="E3" s="13">
        <v>8.5</v>
      </c>
    </row>
    <row r="4" spans="1:5">
      <c r="A4" s="13" t="s">
        <v>65</v>
      </c>
      <c r="B4" s="13">
        <v>60</v>
      </c>
      <c r="C4" s="13">
        <v>55</v>
      </c>
      <c r="D4" s="13">
        <v>100</v>
      </c>
      <c r="E4" s="13">
        <v>7.5</v>
      </c>
    </row>
    <row r="5" spans="1:5">
      <c r="A5" s="13" t="s">
        <v>66</v>
      </c>
      <c r="B5" s="13">
        <v>48</v>
      </c>
      <c r="C5" s="13">
        <v>52</v>
      </c>
      <c r="D5" s="13">
        <v>100</v>
      </c>
      <c r="E5" s="13">
        <v>6.5</v>
      </c>
    </row>
    <row r="6" spans="1:5">
      <c r="A6" s="13" t="s">
        <v>67</v>
      </c>
      <c r="B6" s="13">
        <v>52</v>
      </c>
      <c r="C6" s="13">
        <v>48</v>
      </c>
      <c r="D6" s="13">
        <v>100</v>
      </c>
      <c r="E6" s="13">
        <v>5.5</v>
      </c>
    </row>
    <row r="7" spans="1:5">
      <c r="A7" s="13" t="s">
        <v>68</v>
      </c>
      <c r="B7" s="13">
        <v>70</v>
      </c>
      <c r="C7" s="13">
        <v>64</v>
      </c>
      <c r="D7" s="13">
        <v>100</v>
      </c>
      <c r="E7" s="13">
        <v>4.5</v>
      </c>
    </row>
    <row r="8" spans="1:5">
      <c r="A8" s="13" t="s">
        <v>69</v>
      </c>
      <c r="B8" s="13">
        <v>40</v>
      </c>
      <c r="C8" s="13">
        <v>50</v>
      </c>
      <c r="D8" s="13">
        <v>100</v>
      </c>
      <c r="E8" s="13">
        <v>3.5</v>
      </c>
    </row>
    <row r="9" spans="1:5">
      <c r="A9" s="13" t="s">
        <v>70</v>
      </c>
      <c r="B9" s="13">
        <v>31</v>
      </c>
      <c r="C9" s="13">
        <v>40</v>
      </c>
      <c r="D9" s="13">
        <v>100</v>
      </c>
      <c r="E9" s="13">
        <v>2.5</v>
      </c>
    </row>
    <row r="10" spans="1:5">
      <c r="A10" s="13" t="s">
        <v>71</v>
      </c>
      <c r="B10" s="13">
        <v>26</v>
      </c>
      <c r="C10" s="13">
        <v>32</v>
      </c>
      <c r="D10" s="13">
        <v>100</v>
      </c>
      <c r="E10" s="13">
        <v>1.5</v>
      </c>
    </row>
    <row r="11" spans="1:5">
      <c r="A11" s="13" t="s">
        <v>72</v>
      </c>
      <c r="B11" s="13">
        <v>30</v>
      </c>
      <c r="C11" s="13">
        <v>41</v>
      </c>
      <c r="D11" s="13">
        <v>100</v>
      </c>
      <c r="E11" s="13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子弹图</vt:lpstr>
      <vt:lpstr>温度计</vt:lpstr>
      <vt:lpstr>漏斗图</vt:lpstr>
      <vt:lpstr>瀑布图</vt:lpstr>
      <vt:lpstr>甘特图</vt:lpstr>
      <vt:lpstr>滑珠图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2018-12-20T09:07:48Z</dcterms:modified>
</cp:coreProperties>
</file>