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files\privSpace\photography-order\order-backend\"/>
    </mc:Choice>
  </mc:AlternateContent>
  <xr:revisionPtr revIDLastSave="0" documentId="13_ncr:1_{7F3AB1C7-E25B-4546-858C-29280DE24B6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40" i="1" l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8" i="1"/>
  <c r="N78" i="1" s="1"/>
  <c r="M79" i="1"/>
  <c r="N79" i="1" s="1"/>
  <c r="M80" i="1"/>
  <c r="N80" i="1" s="1"/>
  <c r="M2" i="1"/>
  <c r="N2" i="1" s="1"/>
  <c r="L80" i="1"/>
  <c r="K80" i="1"/>
  <c r="L79" i="1"/>
  <c r="K79" i="1"/>
  <c r="L78" i="1"/>
  <c r="K78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<sst xmlns="http://schemas.openxmlformats.org/spreadsheetml/2006/main" count="571" uniqueCount="150">
  <si>
    <t>所在库</t>
  </si>
  <si>
    <t>schema</t>
  </si>
  <si>
    <t>表名</t>
  </si>
  <si>
    <t>表说明</t>
  </si>
  <si>
    <t>序号</t>
  </si>
  <si>
    <t>字段名</t>
  </si>
  <si>
    <t>字段类型</t>
  </si>
  <si>
    <t>字段长度</t>
  </si>
  <si>
    <t>非空</t>
  </si>
  <si>
    <t>字段说明</t>
  </si>
  <si>
    <t>sql</t>
  </si>
  <si>
    <t>sql-comment</t>
  </si>
  <si>
    <t>java</t>
  </si>
  <si>
    <t>localhost</t>
  </si>
  <si>
    <t>photo_order</t>
  </si>
  <si>
    <t>order_info</t>
  </si>
  <si>
    <t>订单基础信息</t>
  </si>
  <si>
    <t>order_num</t>
  </si>
  <si>
    <t>varchar</t>
  </si>
  <si>
    <t>NOT NULL</t>
  </si>
  <si>
    <t>订单编号</t>
  </si>
  <si>
    <t>order_time</t>
  </si>
  <si>
    <t>timestamp</t>
  </si>
  <si>
    <t>预定时间</t>
  </si>
  <si>
    <t>nickname</t>
  </si>
  <si>
    <r>
      <rPr>
        <sz val="11"/>
        <color rgb="FF000000"/>
        <rFont val="Noto Sans CJK SC"/>
        <family val="2"/>
        <charset val="1"/>
      </rPr>
      <t>昵称</t>
    </r>
    <r>
      <rPr>
        <sz val="11"/>
        <color rgb="FF000000"/>
        <rFont val="等线"/>
        <family val="2"/>
        <charset val="1"/>
      </rPr>
      <t>/</t>
    </r>
    <r>
      <rPr>
        <sz val="11"/>
        <color rgb="FF000000"/>
        <rFont val="Noto Sans CJK SC"/>
        <family val="2"/>
        <charset val="1"/>
      </rPr>
      <t>姓名</t>
    </r>
  </si>
  <si>
    <t>member_id</t>
  </si>
  <si>
    <t>int8</t>
  </si>
  <si>
    <t>会员编号</t>
  </si>
  <si>
    <t>msisdn</t>
  </si>
  <si>
    <t>预定人手机号</t>
  </si>
  <si>
    <t>wechat</t>
  </si>
  <si>
    <t>预定人微信</t>
  </si>
  <si>
    <t>qq_number</t>
  </si>
  <si>
    <r>
      <rPr>
        <sz val="11"/>
        <color rgb="FF000000"/>
        <rFont val="Noto Sans CJK SC"/>
        <family val="2"/>
        <charset val="1"/>
      </rPr>
      <t>预定人</t>
    </r>
    <r>
      <rPr>
        <sz val="11"/>
        <color rgb="FF000000"/>
        <rFont val="等线"/>
        <family val="2"/>
        <charset val="1"/>
      </rPr>
      <t>QQ</t>
    </r>
  </si>
  <si>
    <t>xiao_hong_shu</t>
  </si>
  <si>
    <t>预定人小红书</t>
  </si>
  <si>
    <t>email</t>
  </si>
  <si>
    <t>邮箱地址</t>
  </si>
  <si>
    <t>gender</t>
  </si>
  <si>
    <t>预定人性别</t>
  </si>
  <si>
    <t>deposit</t>
  </si>
  <si>
    <t>float8</t>
  </si>
  <si>
    <t>定金</t>
  </si>
  <si>
    <t>balance_to_pay</t>
  </si>
  <si>
    <t>应付尾款</t>
  </si>
  <si>
    <t>total_price</t>
  </si>
  <si>
    <t>订单总额</t>
  </si>
  <si>
    <t>package_remarks</t>
  </si>
  <si>
    <t>预定套餐情况</t>
  </si>
  <si>
    <t>appointment_time</t>
  </si>
  <si>
    <t>预约拍照时间</t>
  </si>
  <si>
    <t>topic_detail</t>
  </si>
  <si>
    <t>预约主题备注</t>
  </si>
  <si>
    <t>balance_payment</t>
  </si>
  <si>
    <t>已收尾款</t>
  </si>
  <si>
    <t>balance_payment_time</t>
  </si>
  <si>
    <t>尾款收入时间</t>
  </si>
  <si>
    <t>expenditure</t>
  </si>
  <si>
    <t>额外支出费用</t>
  </si>
  <si>
    <t>expenditure_remarks</t>
  </si>
  <si>
    <t>额外支出备注</t>
  </si>
  <si>
    <t>income</t>
  </si>
  <si>
    <t>合计收入</t>
  </si>
  <si>
    <t>finished_tag</t>
  </si>
  <si>
    <t>int2</t>
  </si>
  <si>
    <t>DEFAULT 0</t>
  </si>
  <si>
    <t>办结标记</t>
  </si>
  <si>
    <t>delete_tag</t>
  </si>
  <si>
    <t>int4</t>
  </si>
  <si>
    <t>作废标记</t>
  </si>
  <si>
    <t>delete_time</t>
  </si>
  <si>
    <t>作废时间</t>
  </si>
  <si>
    <t>last_update_time</t>
  </si>
  <si>
    <t>上次操作时间</t>
  </si>
  <si>
    <t>last_update_user</t>
  </si>
  <si>
    <t>bigint</t>
  </si>
  <si>
    <t>上次操作人员</t>
  </si>
  <si>
    <t>member_info</t>
  </si>
  <si>
    <t>会员信息</t>
  </si>
  <si>
    <t>bigserial</t>
  </si>
  <si>
    <r>
      <rPr>
        <sz val="11"/>
        <color rgb="FF000000"/>
        <rFont val="Noto Sans CJK SC"/>
        <family val="2"/>
        <charset val="1"/>
      </rPr>
      <t>预定人昵称</t>
    </r>
    <r>
      <rPr>
        <sz val="11"/>
        <color rgb="FF000000"/>
        <rFont val="等线"/>
        <family val="2"/>
        <charset val="1"/>
      </rPr>
      <t>/</t>
    </r>
    <r>
      <rPr>
        <sz val="11"/>
        <color rgb="FF000000"/>
        <rFont val="Noto Sans CJK SC"/>
        <family val="2"/>
        <charset val="1"/>
      </rPr>
      <t>姓名</t>
    </r>
  </si>
  <si>
    <t>预定人微信号</t>
  </si>
  <si>
    <r>
      <rPr>
        <sz val="11"/>
        <color rgb="FF000000"/>
        <rFont val="Noto Sans CJK SC"/>
        <family val="2"/>
        <charset val="1"/>
      </rPr>
      <t>预定人</t>
    </r>
    <r>
      <rPr>
        <sz val="11"/>
        <color rgb="FF000000"/>
        <rFont val="等线"/>
        <family val="2"/>
        <charset val="1"/>
      </rPr>
      <t>QQ</t>
    </r>
    <r>
      <rPr>
        <sz val="11"/>
        <color rgb="FF000000"/>
        <rFont val="Noto Sans CJK SC"/>
        <family val="2"/>
        <charset val="1"/>
      </rPr>
      <t>号</t>
    </r>
  </si>
  <si>
    <t>小红书账号</t>
  </si>
  <si>
    <t>预定人邮箱地址</t>
  </si>
  <si>
    <t>name</t>
  </si>
  <si>
    <t>姓名</t>
  </si>
  <si>
    <t>性别</t>
  </si>
  <si>
    <t>birthday</t>
  </si>
  <si>
    <t>date</t>
  </si>
  <si>
    <t>生日</t>
  </si>
  <si>
    <t>register_date</t>
  </si>
  <si>
    <t>第一次预定时间</t>
  </si>
  <si>
    <t>remarks</t>
  </si>
  <si>
    <r>
      <rPr>
        <sz val="11"/>
        <color rgb="FF000000"/>
        <rFont val="Noto Sans CJK SC"/>
        <family val="2"/>
        <charset val="1"/>
      </rPr>
      <t>备注信息</t>
    </r>
    <r>
      <rPr>
        <sz val="11"/>
        <color rgb="FF000000"/>
        <rFont val="等线"/>
        <family val="2"/>
        <charset val="1"/>
      </rPr>
      <t>(</t>
    </r>
    <r>
      <rPr>
        <sz val="11"/>
        <color rgb="FF000000"/>
        <rFont val="Noto Sans CJK SC"/>
        <family val="2"/>
        <charset val="1"/>
      </rPr>
      <t>偏好、风格</t>
    </r>
    <r>
      <rPr>
        <sz val="11"/>
        <color rgb="FF000000"/>
        <rFont val="等线"/>
        <family val="2"/>
        <charset val="1"/>
      </rPr>
      <t>)</t>
    </r>
  </si>
  <si>
    <t>删除标识</t>
  </si>
  <si>
    <t>stuff_account</t>
  </si>
  <si>
    <t>员工信息</t>
  </si>
  <si>
    <t>id</t>
  </si>
  <si>
    <t>员工标识</t>
  </si>
  <si>
    <t>account</t>
  </si>
  <si>
    <t>账号</t>
  </si>
  <si>
    <t>password</t>
  </si>
  <si>
    <t>密码</t>
  </si>
  <si>
    <t>salt</t>
  </si>
  <si>
    <t>密码噪声</t>
  </si>
  <si>
    <t>花名</t>
  </si>
  <si>
    <t>手机号</t>
  </si>
  <si>
    <t>identification</t>
  </si>
  <si>
    <t>身份识别码</t>
  </si>
  <si>
    <t>user_status</t>
  </si>
  <si>
    <t>avatar</t>
  </si>
  <si>
    <t>头像</t>
  </si>
  <si>
    <t>电子邮箱地址</t>
  </si>
  <si>
    <t>access</t>
  </si>
  <si>
    <t>access:admin/normal</t>
  </si>
  <si>
    <t>create_time</t>
  </si>
  <si>
    <t>创建日期</t>
  </si>
  <si>
    <t>combo_info</t>
  </si>
  <si>
    <t>套餐信息表</t>
  </si>
  <si>
    <t>套餐编码</t>
  </si>
  <si>
    <t>套餐名称</t>
  </si>
  <si>
    <t>price</t>
  </si>
  <si>
    <t>套餐价格</t>
  </si>
  <si>
    <t>remark</t>
  </si>
  <si>
    <t>套餐描述</t>
  </si>
  <si>
    <t>num_set</t>
  </si>
  <si>
    <t>包含套数</t>
  </si>
  <si>
    <t>order_info_detail</t>
  </si>
  <si>
    <t>订单套餐明细</t>
  </si>
  <si>
    <t>编号</t>
  </si>
  <si>
    <t>combo_id</t>
  </si>
  <si>
    <t>off_price</t>
  </si>
  <si>
    <t>优惠金额</t>
  </si>
  <si>
    <t>amount</t>
  </si>
  <si>
    <t>数量</t>
  </si>
  <si>
    <t>appointment_info</t>
  </si>
  <si>
    <t>预约信息表</t>
  </si>
  <si>
    <t>order_info_detail_id</t>
  </si>
  <si>
    <t>订单套餐明细编码</t>
  </si>
  <si>
    <t>pic_tag</t>
  </si>
  <si>
    <r>
      <rPr>
        <sz val="10"/>
        <color rgb="FF000000"/>
        <rFont val="DejaVu Sans Mono"/>
        <family val="3"/>
      </rPr>
      <t>返图标记：</t>
    </r>
    <r>
      <rPr>
        <sz val="10"/>
        <color rgb="FF000000"/>
        <rFont val="JetBrains Mono"/>
        <family val="3"/>
      </rPr>
      <t>0</t>
    </r>
    <r>
      <rPr>
        <sz val="10"/>
        <color rgb="FF000000"/>
        <rFont val="DejaVu Sans Mono"/>
        <family val="3"/>
      </rPr>
      <t>未拍摄，</t>
    </r>
    <r>
      <rPr>
        <sz val="10"/>
        <color rgb="FF000000"/>
        <rFont val="JetBrains Mono"/>
        <family val="3"/>
      </rPr>
      <t>1</t>
    </r>
    <r>
      <rPr>
        <sz val="10"/>
        <color rgb="FF000000"/>
        <rFont val="DejaVu Sans Mono"/>
        <family val="3"/>
      </rPr>
      <t>已拍摄，</t>
    </r>
    <r>
      <rPr>
        <sz val="10"/>
        <color rgb="FF000000"/>
        <rFont val="JetBrains Mono"/>
        <family val="3"/>
      </rPr>
      <t>2.</t>
    </r>
    <r>
      <rPr>
        <sz val="10"/>
        <color rgb="FF000000"/>
        <rFont val="DejaVu Sans Mono"/>
        <family val="3"/>
      </rPr>
      <t>已返原图，</t>
    </r>
    <r>
      <rPr>
        <sz val="10"/>
        <color rgb="FF000000"/>
        <rFont val="JetBrains Mono"/>
        <family val="3"/>
      </rPr>
      <t>3.</t>
    </r>
    <r>
      <rPr>
        <sz val="10"/>
        <color rgb="FF000000"/>
        <rFont val="DejaVu Sans Mono"/>
        <family val="3"/>
      </rPr>
      <t>已返精修</t>
    </r>
  </si>
  <si>
    <t>pic_url</t>
  </si>
  <si>
    <t>本地图片路径备注</t>
  </si>
  <si>
    <t>update_time</t>
  </si>
  <si>
    <t>数据更新时间</t>
  </si>
  <si>
    <t>PascalCase</t>
    <phoneticPr fontId="7" type="noConversion"/>
  </si>
  <si>
    <t>信息备注</t>
    <phoneticPr fontId="7" type="noConversion"/>
  </si>
  <si>
    <t>预约时间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</si>
</sst>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等线"/>
      <family val="2"/>
      <charset val="1"/>
    </font>
    <font>
      <b/>
      <sz val="11"/>
      <color rgb="FF000000"/>
      <name val="Noto Sans CJK SC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000000"/>
      <name val="Noto Sans CJK SC"/>
      <family val="2"/>
      <charset val="1"/>
    </font>
    <font>
      <sz val="11"/>
      <color rgb="FF000000"/>
      <name val="Noto Sans CJK SC"/>
      <family val="2"/>
    </font>
    <font>
      <sz val="10"/>
      <color rgb="FF000000"/>
      <name val="DejaVu Sans Mono"/>
      <family val="3"/>
    </font>
    <font>
      <sz val="10"/>
      <color rgb="FF000000"/>
      <name val="JetBrains Mono"/>
      <family val="3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wrapText="1"/>
    </xf>
    <xf numFmtId="0" fontId="4" fillId="0" borderId="1" xfId="0" applyFont="1" applyBorder="1"/>
    <xf numFmtId="0" fontId="5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topLeftCell="A73" zoomScaleNormal="100" workbookViewId="0">
      <selection activeCell="J80" sqref="J80"/>
    </sheetView>
  </sheetViews>
  <sheetFormatPr defaultColWidth="8.5" defaultRowHeight="14.25"/>
  <cols>
    <col min="1" max="1" width="8.75" customWidth="1"/>
    <col min="2" max="2" width="11.875" bestFit="1" customWidth="1"/>
    <col min="3" max="3" width="16.5" bestFit="1" customWidth="1"/>
    <col min="4" max="4" width="13" customWidth="1"/>
    <col min="5" max="5" width="5.75" bestFit="1" customWidth="1"/>
    <col min="6" max="6" width="21.375" bestFit="1" customWidth="1"/>
    <col min="7" max="7" width="10.25" customWidth="1"/>
    <col min="8" max="8" width="9.75" bestFit="1" customWidth="1"/>
    <col min="9" max="9" width="10.5" bestFit="1" customWidth="1"/>
    <col min="10" max="10" width="46.875" bestFit="1" customWidth="1"/>
    <col min="11" max="11" width="31.625" customWidth="1"/>
    <col min="12" max="12" width="61.375" customWidth="1"/>
    <col min="13" max="13" width="20" bestFit="1" customWidth="1"/>
    <col min="14" max="14" width="32.25" customWidth="1"/>
    <col min="15" max="15" width="10" bestFit="1" customWidth="1"/>
  </cols>
  <sheetData>
    <row r="1" spans="1:1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147</v>
      </c>
      <c r="N1" s="3" t="s">
        <v>12</v>
      </c>
    </row>
    <row r="2" spans="1:14" ht="28.5">
      <c r="A2" s="4" t="s">
        <v>13</v>
      </c>
      <c r="B2" s="4" t="s">
        <v>14</v>
      </c>
      <c r="C2" s="4" t="s">
        <v>15</v>
      </c>
      <c r="D2" s="5" t="s">
        <v>16</v>
      </c>
      <c r="E2" s="4">
        <v>1</v>
      </c>
      <c r="F2" s="4" t="s">
        <v>17</v>
      </c>
      <c r="G2" s="4" t="s">
        <v>18</v>
      </c>
      <c r="H2" s="4">
        <v>200</v>
      </c>
      <c r="I2" s="4" t="s">
        <v>19</v>
      </c>
      <c r="J2" s="5" t="s">
        <v>20</v>
      </c>
      <c r="K2" t="str">
        <f t="shared" ref="K2:K33" si="0">F2&amp;" "&amp;G2&amp;IF(H2&lt;&gt;"","("&amp;H2&amp;") "&amp;I2,"")&amp;","</f>
        <v>order_num varchar(200) NOT NULL,</v>
      </c>
      <c r="L2" t="str">
        <f t="shared" ref="L2:L33" si="1">"comment on column "&amp;C2&amp;"."&amp;F2&amp;" is '"&amp;J2&amp;"';"</f>
        <v>comment on column order_info.order_num is '订单编号';</v>
      </c>
      <c r="M2" t="str">
        <f>LEFT(F2,1)&amp;MID(SUBSTITUTE(PROPER(F2),"_",""),2,100)</f>
        <v>orderNum</v>
      </c>
      <c r="N2" s="6" t="str">
        <f>"/**"&amp;J2&amp;"**/
private "&amp;IF(G2="varchar2","String",IF(G2="varchar","String",IF(G2="number","Double",IF(G2="float8","Double",IF(G2="int2","Integer",IF(G2="int4","Integer",IF(G2="int8","Integer",IF(G2="bigint","Long",IF(G2="bigserial","Long",IF(G2="timestamp","Date",IF(G2="Date","Date",G2)))))))))))&amp;" "&amp;M2&amp;";"</f>
        <v>/**订单编号**/
private String orderNum;</v>
      </c>
    </row>
    <row r="3" spans="1:14" ht="28.5">
      <c r="A3" s="4" t="s">
        <v>13</v>
      </c>
      <c r="B3" s="4" t="s">
        <v>14</v>
      </c>
      <c r="C3" s="4" t="s">
        <v>15</v>
      </c>
      <c r="D3" s="5" t="s">
        <v>16</v>
      </c>
      <c r="E3" s="4">
        <v>2</v>
      </c>
      <c r="F3" s="4" t="s">
        <v>21</v>
      </c>
      <c r="G3" s="4" t="s">
        <v>22</v>
      </c>
      <c r="H3" s="4"/>
      <c r="I3" s="4"/>
      <c r="J3" s="5" t="s">
        <v>23</v>
      </c>
      <c r="K3" t="str">
        <f t="shared" si="0"/>
        <v>order_time timestamp,</v>
      </c>
      <c r="L3" t="str">
        <f t="shared" si="1"/>
        <v>comment on column order_info.order_time is '预定时间';</v>
      </c>
      <c r="M3" t="str">
        <f t="shared" ref="M3:M66" si="2">LEFT(F3,1)&amp;MID(SUBSTITUTE(PROPER(F3),"_",""),2,100)</f>
        <v>orderTime</v>
      </c>
      <c r="N3" s="6" t="str">
        <f t="shared" ref="N3:N66" si="3">"/**"&amp;J3&amp;"**/
private "&amp;IF(G3="varchar2","String",IF(G3="varchar","String",IF(G3="number","Double",IF(G3="float8","Double",IF(G3="int2","Integer",IF(G3="int4","Integer",IF(G3="int8","Integer",IF(G3="bigint","Long",IF(G3="bigserial","Long",IF(G3="timestamp","Date",IF(G3="Date","Date",G3)))))))))))&amp;" "&amp;M3&amp;";"</f>
        <v>/**预定时间**/
private Date orderTime;</v>
      </c>
    </row>
    <row r="4" spans="1:14" ht="28.5">
      <c r="A4" s="4" t="s">
        <v>13</v>
      </c>
      <c r="B4" s="4" t="s">
        <v>14</v>
      </c>
      <c r="C4" s="4" t="s">
        <v>15</v>
      </c>
      <c r="D4" s="5" t="s">
        <v>16</v>
      </c>
      <c r="E4" s="4">
        <v>3</v>
      </c>
      <c r="F4" s="4" t="s">
        <v>24</v>
      </c>
      <c r="G4" s="4" t="s">
        <v>18</v>
      </c>
      <c r="H4" s="4">
        <v>20</v>
      </c>
      <c r="I4" s="4" t="s">
        <v>19</v>
      </c>
      <c r="J4" s="5" t="s">
        <v>25</v>
      </c>
      <c r="K4" t="str">
        <f t="shared" si="0"/>
        <v>nickname varchar(20) NOT NULL,</v>
      </c>
      <c r="L4" t="str">
        <f t="shared" si="1"/>
        <v>comment on column order_info.nickname is '昵称/姓名';</v>
      </c>
      <c r="M4" t="str">
        <f t="shared" si="2"/>
        <v>nickname</v>
      </c>
      <c r="N4" s="6" t="str">
        <f t="shared" si="3"/>
        <v>/**昵称/姓名**/
private String nickname;</v>
      </c>
    </row>
    <row r="5" spans="1:14" ht="28.5">
      <c r="A5" s="4" t="s">
        <v>13</v>
      </c>
      <c r="B5" s="4" t="s">
        <v>14</v>
      </c>
      <c r="C5" s="4" t="s">
        <v>15</v>
      </c>
      <c r="D5" s="5" t="s">
        <v>16</v>
      </c>
      <c r="E5" s="4">
        <v>4</v>
      </c>
      <c r="F5" s="4" t="s">
        <v>26</v>
      </c>
      <c r="G5" s="4" t="s">
        <v>27</v>
      </c>
      <c r="H5" s="4"/>
      <c r="I5" s="4"/>
      <c r="J5" s="5" t="s">
        <v>28</v>
      </c>
      <c r="K5" t="str">
        <f t="shared" si="0"/>
        <v>member_id int8,</v>
      </c>
      <c r="L5" t="str">
        <f t="shared" si="1"/>
        <v>comment on column order_info.member_id is '会员编号';</v>
      </c>
      <c r="M5" t="str">
        <f t="shared" si="2"/>
        <v>memberId</v>
      </c>
      <c r="N5" s="6" t="str">
        <f t="shared" si="3"/>
        <v>/**会员编号**/
private Integer memberId;</v>
      </c>
    </row>
    <row r="6" spans="1:14" ht="28.5">
      <c r="A6" s="4" t="s">
        <v>13</v>
      </c>
      <c r="B6" s="4" t="s">
        <v>14</v>
      </c>
      <c r="C6" s="4" t="s">
        <v>15</v>
      </c>
      <c r="D6" s="5" t="s">
        <v>16</v>
      </c>
      <c r="E6" s="4">
        <v>5</v>
      </c>
      <c r="F6" s="4" t="s">
        <v>29</v>
      </c>
      <c r="G6" s="4" t="s">
        <v>18</v>
      </c>
      <c r="H6" s="4">
        <v>30</v>
      </c>
      <c r="I6" s="4"/>
      <c r="J6" s="5" t="s">
        <v>30</v>
      </c>
      <c r="K6" t="str">
        <f t="shared" si="0"/>
        <v>msisdn varchar(30) ,</v>
      </c>
      <c r="L6" t="str">
        <f t="shared" si="1"/>
        <v>comment on column order_info.msisdn is '预定人手机号';</v>
      </c>
      <c r="M6" t="str">
        <f t="shared" si="2"/>
        <v>msisdn</v>
      </c>
      <c r="N6" s="6" t="str">
        <f t="shared" si="3"/>
        <v>/**预定人手机号**/
private String msisdn;</v>
      </c>
    </row>
    <row r="7" spans="1:14" ht="28.5">
      <c r="A7" s="4" t="s">
        <v>13</v>
      </c>
      <c r="B7" s="4" t="s">
        <v>14</v>
      </c>
      <c r="C7" s="4" t="s">
        <v>15</v>
      </c>
      <c r="D7" s="5" t="s">
        <v>16</v>
      </c>
      <c r="E7" s="4">
        <v>6</v>
      </c>
      <c r="F7" s="4" t="s">
        <v>31</v>
      </c>
      <c r="G7" s="4" t="s">
        <v>18</v>
      </c>
      <c r="H7" s="4">
        <v>30</v>
      </c>
      <c r="I7" s="4"/>
      <c r="J7" s="5" t="s">
        <v>32</v>
      </c>
      <c r="K7" t="str">
        <f t="shared" si="0"/>
        <v>wechat varchar(30) ,</v>
      </c>
      <c r="L7" t="str">
        <f t="shared" si="1"/>
        <v>comment on column order_info.wechat is '预定人微信';</v>
      </c>
      <c r="M7" t="str">
        <f t="shared" si="2"/>
        <v>wechat</v>
      </c>
      <c r="N7" s="6" t="str">
        <f t="shared" si="3"/>
        <v>/**预定人微信**/
private String wechat;</v>
      </c>
    </row>
    <row r="8" spans="1:14" ht="28.5">
      <c r="A8" s="4" t="s">
        <v>13</v>
      </c>
      <c r="B8" s="4" t="s">
        <v>14</v>
      </c>
      <c r="C8" s="4" t="s">
        <v>15</v>
      </c>
      <c r="D8" s="5" t="s">
        <v>16</v>
      </c>
      <c r="E8" s="4">
        <v>7</v>
      </c>
      <c r="F8" s="4" t="s">
        <v>33</v>
      </c>
      <c r="G8" s="4" t="s">
        <v>18</v>
      </c>
      <c r="H8" s="4">
        <v>30</v>
      </c>
      <c r="I8" s="4"/>
      <c r="J8" s="5" t="s">
        <v>34</v>
      </c>
      <c r="K8" t="str">
        <f t="shared" si="0"/>
        <v>qq_number varchar(30) ,</v>
      </c>
      <c r="L8" t="str">
        <f t="shared" si="1"/>
        <v>comment on column order_info.qq_number is '预定人QQ';</v>
      </c>
      <c r="M8" t="str">
        <f t="shared" si="2"/>
        <v>qqNumber</v>
      </c>
      <c r="N8" s="6" t="str">
        <f t="shared" si="3"/>
        <v>/**预定人QQ**/
private String qqNumber;</v>
      </c>
    </row>
    <row r="9" spans="1:14" ht="28.5">
      <c r="A9" s="4" t="s">
        <v>13</v>
      </c>
      <c r="B9" s="4" t="s">
        <v>14</v>
      </c>
      <c r="C9" s="4" t="s">
        <v>15</v>
      </c>
      <c r="D9" s="5" t="s">
        <v>16</v>
      </c>
      <c r="E9" s="4">
        <v>8</v>
      </c>
      <c r="F9" s="4" t="s">
        <v>35</v>
      </c>
      <c r="G9" s="4" t="s">
        <v>18</v>
      </c>
      <c r="H9" s="4">
        <v>30</v>
      </c>
      <c r="I9" s="4"/>
      <c r="J9" s="5" t="s">
        <v>36</v>
      </c>
      <c r="K9" t="str">
        <f t="shared" si="0"/>
        <v>xiao_hong_shu varchar(30) ,</v>
      </c>
      <c r="L9" t="str">
        <f t="shared" si="1"/>
        <v>comment on column order_info.xiao_hong_shu is '预定人小红书';</v>
      </c>
      <c r="M9" t="str">
        <f t="shared" si="2"/>
        <v>xiaoHongShu</v>
      </c>
      <c r="N9" s="6" t="str">
        <f t="shared" si="3"/>
        <v>/**预定人小红书**/
private String xiaoHongShu;</v>
      </c>
    </row>
    <row r="10" spans="1:14" ht="28.5">
      <c r="A10" s="4" t="s">
        <v>13</v>
      </c>
      <c r="B10" s="4" t="s">
        <v>14</v>
      </c>
      <c r="C10" s="4" t="s">
        <v>15</v>
      </c>
      <c r="D10" s="5" t="s">
        <v>16</v>
      </c>
      <c r="E10" s="4">
        <v>9</v>
      </c>
      <c r="F10" s="4" t="s">
        <v>37</v>
      </c>
      <c r="G10" s="4" t="s">
        <v>18</v>
      </c>
      <c r="H10" s="4">
        <v>100</v>
      </c>
      <c r="I10" s="4"/>
      <c r="J10" s="5" t="s">
        <v>38</v>
      </c>
      <c r="K10" t="str">
        <f t="shared" si="0"/>
        <v>email varchar(100) ,</v>
      </c>
      <c r="L10" t="str">
        <f t="shared" si="1"/>
        <v>comment on column order_info.email is '邮箱地址';</v>
      </c>
      <c r="M10" t="str">
        <f t="shared" si="2"/>
        <v>email</v>
      </c>
      <c r="N10" s="6" t="str">
        <f t="shared" si="3"/>
        <v>/**邮箱地址**/
private String email;</v>
      </c>
    </row>
    <row r="11" spans="1:14" ht="28.5">
      <c r="A11" s="4" t="s">
        <v>13</v>
      </c>
      <c r="B11" s="4" t="s">
        <v>14</v>
      </c>
      <c r="C11" s="4" t="s">
        <v>15</v>
      </c>
      <c r="D11" s="5" t="s">
        <v>16</v>
      </c>
      <c r="E11" s="4">
        <v>10</v>
      </c>
      <c r="F11" s="4" t="s">
        <v>39</v>
      </c>
      <c r="G11" s="4" t="s">
        <v>18</v>
      </c>
      <c r="H11" s="4">
        <v>6</v>
      </c>
      <c r="I11" s="4"/>
      <c r="J11" s="5" t="s">
        <v>40</v>
      </c>
      <c r="K11" t="str">
        <f t="shared" si="0"/>
        <v>gender varchar(6) ,</v>
      </c>
      <c r="L11" t="str">
        <f t="shared" si="1"/>
        <v>comment on column order_info.gender is '预定人性别';</v>
      </c>
      <c r="M11" t="str">
        <f t="shared" si="2"/>
        <v>gender</v>
      </c>
      <c r="N11" s="6" t="str">
        <f t="shared" si="3"/>
        <v>/**预定人性别**/
private String gender;</v>
      </c>
    </row>
    <row r="12" spans="1:14" ht="28.5">
      <c r="A12" s="4" t="s">
        <v>13</v>
      </c>
      <c r="B12" s="4" t="s">
        <v>14</v>
      </c>
      <c r="C12" s="4" t="s">
        <v>15</v>
      </c>
      <c r="D12" s="5" t="s">
        <v>16</v>
      </c>
      <c r="E12" s="4">
        <v>11</v>
      </c>
      <c r="F12" s="4" t="s">
        <v>41</v>
      </c>
      <c r="G12" s="4" t="s">
        <v>42</v>
      </c>
      <c r="H12" s="4"/>
      <c r="I12" s="4"/>
      <c r="J12" s="5" t="s">
        <v>43</v>
      </c>
      <c r="K12" t="str">
        <f t="shared" si="0"/>
        <v>deposit float8,</v>
      </c>
      <c r="L12" t="str">
        <f t="shared" si="1"/>
        <v>comment on column order_info.deposit is '定金';</v>
      </c>
      <c r="M12" t="str">
        <f t="shared" si="2"/>
        <v>deposit</v>
      </c>
      <c r="N12" s="6" t="str">
        <f t="shared" si="3"/>
        <v>/**定金**/
private Double deposit;</v>
      </c>
    </row>
    <row r="13" spans="1:14" ht="28.5">
      <c r="A13" s="4" t="s">
        <v>13</v>
      </c>
      <c r="B13" s="4" t="s">
        <v>14</v>
      </c>
      <c r="C13" s="4" t="s">
        <v>15</v>
      </c>
      <c r="D13" s="5" t="s">
        <v>16</v>
      </c>
      <c r="E13" s="4">
        <v>12</v>
      </c>
      <c r="F13" s="4" t="s">
        <v>44</v>
      </c>
      <c r="G13" s="4" t="s">
        <v>42</v>
      </c>
      <c r="H13" s="4"/>
      <c r="I13" s="4"/>
      <c r="J13" s="5" t="s">
        <v>45</v>
      </c>
      <c r="K13" t="str">
        <f t="shared" si="0"/>
        <v>balance_to_pay float8,</v>
      </c>
      <c r="L13" t="str">
        <f t="shared" si="1"/>
        <v>comment on column order_info.balance_to_pay is '应付尾款';</v>
      </c>
      <c r="M13" t="str">
        <f t="shared" si="2"/>
        <v>balanceToPay</v>
      </c>
      <c r="N13" s="6" t="str">
        <f t="shared" si="3"/>
        <v>/**应付尾款**/
private Double balanceToPay;</v>
      </c>
    </row>
    <row r="14" spans="1:14" ht="28.5">
      <c r="A14" s="4" t="s">
        <v>13</v>
      </c>
      <c r="B14" s="4" t="s">
        <v>14</v>
      </c>
      <c r="C14" s="4" t="s">
        <v>15</v>
      </c>
      <c r="D14" s="5" t="s">
        <v>16</v>
      </c>
      <c r="E14" s="4">
        <v>13</v>
      </c>
      <c r="F14" s="4" t="s">
        <v>46</v>
      </c>
      <c r="G14" s="4" t="s">
        <v>42</v>
      </c>
      <c r="H14" s="4"/>
      <c r="I14" s="4"/>
      <c r="J14" s="5" t="s">
        <v>47</v>
      </c>
      <c r="K14" t="str">
        <f t="shared" si="0"/>
        <v>total_price float8,</v>
      </c>
      <c r="L14" t="str">
        <f t="shared" si="1"/>
        <v>comment on column order_info.total_price is '订单总额';</v>
      </c>
      <c r="M14" t="str">
        <f t="shared" si="2"/>
        <v>totalPrice</v>
      </c>
      <c r="N14" s="6" t="str">
        <f t="shared" si="3"/>
        <v>/**订单总额**/
private Double totalPrice;</v>
      </c>
    </row>
    <row r="15" spans="1:14" ht="28.5">
      <c r="A15" s="4" t="s">
        <v>13</v>
      </c>
      <c r="B15" s="4" t="s">
        <v>14</v>
      </c>
      <c r="C15" s="4" t="s">
        <v>15</v>
      </c>
      <c r="D15" s="5" t="s">
        <v>16</v>
      </c>
      <c r="E15" s="4">
        <v>14</v>
      </c>
      <c r="F15" s="4" t="s">
        <v>48</v>
      </c>
      <c r="G15" s="4" t="s">
        <v>18</v>
      </c>
      <c r="H15" s="4">
        <v>255</v>
      </c>
      <c r="I15" s="4"/>
      <c r="J15" s="5" t="s">
        <v>49</v>
      </c>
      <c r="K15" t="str">
        <f t="shared" si="0"/>
        <v>package_remarks varchar(255) ,</v>
      </c>
      <c r="L15" t="str">
        <f t="shared" si="1"/>
        <v>comment on column order_info.package_remarks is '预定套餐情况';</v>
      </c>
      <c r="M15" t="str">
        <f t="shared" si="2"/>
        <v>packageRemarks</v>
      </c>
      <c r="N15" s="6" t="str">
        <f t="shared" si="3"/>
        <v>/**预定套餐情况**/
private String packageRemarks;</v>
      </c>
    </row>
    <row r="16" spans="1:14" ht="28.5">
      <c r="A16" s="4" t="s">
        <v>13</v>
      </c>
      <c r="B16" s="4" t="s">
        <v>14</v>
      </c>
      <c r="C16" s="4" t="s">
        <v>15</v>
      </c>
      <c r="D16" s="5" t="s">
        <v>16</v>
      </c>
      <c r="E16" s="4">
        <v>15</v>
      </c>
      <c r="F16" s="4" t="s">
        <v>50</v>
      </c>
      <c r="G16" s="4" t="s">
        <v>22</v>
      </c>
      <c r="H16" s="4"/>
      <c r="I16" s="4"/>
      <c r="J16" s="5" t="s">
        <v>51</v>
      </c>
      <c r="K16" t="str">
        <f t="shared" si="0"/>
        <v>appointment_time timestamp,</v>
      </c>
      <c r="L16" t="str">
        <f t="shared" si="1"/>
        <v>comment on column order_info.appointment_time is '预约拍照时间';</v>
      </c>
      <c r="M16" t="str">
        <f t="shared" si="2"/>
        <v>appointmentTime</v>
      </c>
      <c r="N16" s="6" t="str">
        <f t="shared" si="3"/>
        <v>/**预约拍照时间**/
private Date appointmentTime;</v>
      </c>
    </row>
    <row r="17" spans="1:14" ht="28.5">
      <c r="A17" s="4" t="s">
        <v>13</v>
      </c>
      <c r="B17" s="4" t="s">
        <v>14</v>
      </c>
      <c r="C17" s="4" t="s">
        <v>15</v>
      </c>
      <c r="D17" s="5" t="s">
        <v>16</v>
      </c>
      <c r="E17" s="4">
        <v>16</v>
      </c>
      <c r="F17" s="4" t="s">
        <v>52</v>
      </c>
      <c r="G17" s="4" t="s">
        <v>18</v>
      </c>
      <c r="H17" s="4">
        <v>255</v>
      </c>
      <c r="I17" s="4"/>
      <c r="J17" s="5" t="s">
        <v>53</v>
      </c>
      <c r="K17" t="str">
        <f t="shared" si="0"/>
        <v>topic_detail varchar(255) ,</v>
      </c>
      <c r="L17" t="str">
        <f t="shared" si="1"/>
        <v>comment on column order_info.topic_detail is '预约主题备注';</v>
      </c>
      <c r="M17" t="str">
        <f t="shared" si="2"/>
        <v>topicDetail</v>
      </c>
      <c r="N17" s="6" t="str">
        <f t="shared" si="3"/>
        <v>/**预约主题备注**/
private String topicDetail;</v>
      </c>
    </row>
    <row r="18" spans="1:14" ht="28.5">
      <c r="A18" s="4" t="s">
        <v>13</v>
      </c>
      <c r="B18" s="4" t="s">
        <v>14</v>
      </c>
      <c r="C18" s="4" t="s">
        <v>15</v>
      </c>
      <c r="D18" s="5" t="s">
        <v>16</v>
      </c>
      <c r="E18" s="4">
        <v>17</v>
      </c>
      <c r="F18" s="4" t="s">
        <v>54</v>
      </c>
      <c r="G18" s="4" t="s">
        <v>42</v>
      </c>
      <c r="H18" s="4"/>
      <c r="I18" s="4"/>
      <c r="J18" s="5" t="s">
        <v>55</v>
      </c>
      <c r="K18" t="str">
        <f t="shared" si="0"/>
        <v>balance_payment float8,</v>
      </c>
      <c r="L18" t="str">
        <f t="shared" si="1"/>
        <v>comment on column order_info.balance_payment is '已收尾款';</v>
      </c>
      <c r="M18" t="str">
        <f t="shared" si="2"/>
        <v>balancePayment</v>
      </c>
      <c r="N18" s="6" t="str">
        <f t="shared" si="3"/>
        <v>/**已收尾款**/
private Double balancePayment;</v>
      </c>
    </row>
    <row r="19" spans="1:14" ht="28.5">
      <c r="A19" s="4" t="s">
        <v>13</v>
      </c>
      <c r="B19" s="4" t="s">
        <v>14</v>
      </c>
      <c r="C19" s="4" t="s">
        <v>15</v>
      </c>
      <c r="D19" s="5" t="s">
        <v>16</v>
      </c>
      <c r="E19" s="4">
        <v>18</v>
      </c>
      <c r="F19" s="4" t="s">
        <v>56</v>
      </c>
      <c r="G19" s="4" t="s">
        <v>22</v>
      </c>
      <c r="H19" s="4"/>
      <c r="I19" s="4"/>
      <c r="J19" s="5" t="s">
        <v>57</v>
      </c>
      <c r="K19" t="str">
        <f t="shared" si="0"/>
        <v>balance_payment_time timestamp,</v>
      </c>
      <c r="L19" t="str">
        <f t="shared" si="1"/>
        <v>comment on column order_info.balance_payment_time is '尾款收入时间';</v>
      </c>
      <c r="M19" t="str">
        <f t="shared" si="2"/>
        <v>balancePaymentTime</v>
      </c>
      <c r="N19" s="6" t="str">
        <f t="shared" si="3"/>
        <v>/**尾款收入时间**/
private Date balancePaymentTime;</v>
      </c>
    </row>
    <row r="20" spans="1:14" ht="28.5">
      <c r="A20" s="4" t="s">
        <v>13</v>
      </c>
      <c r="B20" s="4" t="s">
        <v>14</v>
      </c>
      <c r="C20" s="4" t="s">
        <v>15</v>
      </c>
      <c r="D20" s="5" t="s">
        <v>16</v>
      </c>
      <c r="E20" s="4">
        <v>19</v>
      </c>
      <c r="F20" s="4" t="s">
        <v>58</v>
      </c>
      <c r="G20" s="4" t="s">
        <v>42</v>
      </c>
      <c r="H20" s="4"/>
      <c r="I20" s="4"/>
      <c r="J20" s="5" t="s">
        <v>59</v>
      </c>
      <c r="K20" t="str">
        <f t="shared" si="0"/>
        <v>expenditure float8,</v>
      </c>
      <c r="L20" t="str">
        <f t="shared" si="1"/>
        <v>comment on column order_info.expenditure is '额外支出费用';</v>
      </c>
      <c r="M20" t="str">
        <f t="shared" si="2"/>
        <v>expenditure</v>
      </c>
      <c r="N20" s="6" t="str">
        <f t="shared" si="3"/>
        <v>/**额外支出费用**/
private Double expenditure;</v>
      </c>
    </row>
    <row r="21" spans="1:14" ht="28.5">
      <c r="A21" s="4" t="s">
        <v>13</v>
      </c>
      <c r="B21" s="4" t="s">
        <v>14</v>
      </c>
      <c r="C21" s="4" t="s">
        <v>15</v>
      </c>
      <c r="D21" s="5" t="s">
        <v>16</v>
      </c>
      <c r="E21" s="4">
        <v>20</v>
      </c>
      <c r="F21" s="4" t="s">
        <v>60</v>
      </c>
      <c r="G21" s="4" t="s">
        <v>18</v>
      </c>
      <c r="H21" s="4">
        <v>255</v>
      </c>
      <c r="I21" s="4"/>
      <c r="J21" s="5" t="s">
        <v>61</v>
      </c>
      <c r="K21" t="str">
        <f t="shared" si="0"/>
        <v>expenditure_remarks varchar(255) ,</v>
      </c>
      <c r="L21" t="str">
        <f t="shared" si="1"/>
        <v>comment on column order_info.expenditure_remarks is '额外支出备注';</v>
      </c>
      <c r="M21" t="str">
        <f t="shared" si="2"/>
        <v>expenditureRemarks</v>
      </c>
      <c r="N21" s="6" t="str">
        <f t="shared" si="3"/>
        <v>/**额外支出备注**/
private String expenditureRemarks;</v>
      </c>
    </row>
    <row r="22" spans="1:14" ht="28.5">
      <c r="A22" s="4" t="s">
        <v>13</v>
      </c>
      <c r="B22" s="4" t="s">
        <v>14</v>
      </c>
      <c r="C22" s="4" t="s">
        <v>15</v>
      </c>
      <c r="D22" s="5" t="s">
        <v>16</v>
      </c>
      <c r="E22" s="4">
        <v>21</v>
      </c>
      <c r="F22" s="4" t="s">
        <v>62</v>
      </c>
      <c r="G22" s="4" t="s">
        <v>42</v>
      </c>
      <c r="H22" s="4"/>
      <c r="I22" s="4"/>
      <c r="J22" s="5" t="s">
        <v>63</v>
      </c>
      <c r="K22" t="str">
        <f t="shared" si="0"/>
        <v>income float8,</v>
      </c>
      <c r="L22" t="str">
        <f t="shared" si="1"/>
        <v>comment on column order_info.income is '合计收入';</v>
      </c>
      <c r="M22" t="str">
        <f t="shared" si="2"/>
        <v>income</v>
      </c>
      <c r="N22" s="6" t="str">
        <f t="shared" si="3"/>
        <v>/**合计收入**/
private Double income;</v>
      </c>
    </row>
    <row r="23" spans="1:14" ht="16.5" customHeight="1">
      <c r="A23" s="4" t="s">
        <v>13</v>
      </c>
      <c r="B23" s="4" t="s">
        <v>14</v>
      </c>
      <c r="C23" s="4" t="s">
        <v>15</v>
      </c>
      <c r="D23" s="5" t="s">
        <v>16</v>
      </c>
      <c r="E23" s="4">
        <v>22</v>
      </c>
      <c r="F23" s="4" t="s">
        <v>64</v>
      </c>
      <c r="G23" s="4" t="s">
        <v>65</v>
      </c>
      <c r="H23" s="4"/>
      <c r="I23" s="4" t="s">
        <v>66</v>
      </c>
      <c r="J23" s="5" t="s">
        <v>67</v>
      </c>
      <c r="K23" t="str">
        <f t="shared" si="0"/>
        <v>finished_tag int2,</v>
      </c>
      <c r="L23" t="str">
        <f t="shared" si="1"/>
        <v>comment on column order_info.finished_tag is '办结标记';</v>
      </c>
      <c r="M23" t="str">
        <f t="shared" si="2"/>
        <v>finishedTag</v>
      </c>
      <c r="N23" s="6" t="str">
        <f t="shared" si="3"/>
        <v>/**办结标记**/
private Integer finishedTag;</v>
      </c>
    </row>
    <row r="24" spans="1:14" ht="28.5">
      <c r="A24" s="4" t="s">
        <v>13</v>
      </c>
      <c r="B24" s="4" t="s">
        <v>14</v>
      </c>
      <c r="C24" s="4" t="s">
        <v>15</v>
      </c>
      <c r="D24" s="5" t="s">
        <v>16</v>
      </c>
      <c r="E24" s="4">
        <v>23</v>
      </c>
      <c r="F24" s="4" t="s">
        <v>68</v>
      </c>
      <c r="G24" s="4" t="s">
        <v>69</v>
      </c>
      <c r="H24" s="4"/>
      <c r="I24" s="4" t="s">
        <v>66</v>
      </c>
      <c r="J24" s="5" t="s">
        <v>70</v>
      </c>
      <c r="K24" t="str">
        <f t="shared" si="0"/>
        <v>delete_tag int4,</v>
      </c>
      <c r="L24" t="str">
        <f t="shared" si="1"/>
        <v>comment on column order_info.delete_tag is '作废标记';</v>
      </c>
      <c r="M24" t="str">
        <f t="shared" si="2"/>
        <v>deleteTag</v>
      </c>
      <c r="N24" s="6" t="str">
        <f t="shared" si="3"/>
        <v>/**作废标记**/
private Integer deleteTag;</v>
      </c>
    </row>
    <row r="25" spans="1:14" ht="28.5">
      <c r="A25" s="4" t="s">
        <v>13</v>
      </c>
      <c r="B25" s="4" t="s">
        <v>14</v>
      </c>
      <c r="C25" s="4" t="s">
        <v>15</v>
      </c>
      <c r="D25" s="5" t="s">
        <v>16</v>
      </c>
      <c r="E25" s="4">
        <v>24</v>
      </c>
      <c r="F25" s="4" t="s">
        <v>71</v>
      </c>
      <c r="G25" s="4" t="s">
        <v>22</v>
      </c>
      <c r="H25" s="4"/>
      <c r="I25" s="4"/>
      <c r="J25" s="5" t="s">
        <v>72</v>
      </c>
      <c r="K25" t="str">
        <f t="shared" si="0"/>
        <v>delete_time timestamp,</v>
      </c>
      <c r="L25" t="str">
        <f t="shared" si="1"/>
        <v>comment on column order_info.delete_time is '作废时间';</v>
      </c>
      <c r="M25" t="str">
        <f t="shared" si="2"/>
        <v>deleteTime</v>
      </c>
      <c r="N25" s="6" t="str">
        <f t="shared" si="3"/>
        <v>/**作废时间**/
private Date deleteTime;</v>
      </c>
    </row>
    <row r="26" spans="1:14" ht="28.5">
      <c r="A26" s="4" t="s">
        <v>13</v>
      </c>
      <c r="B26" s="4" t="s">
        <v>14</v>
      </c>
      <c r="C26" s="4" t="s">
        <v>15</v>
      </c>
      <c r="D26" s="5" t="s">
        <v>16</v>
      </c>
      <c r="E26" s="4">
        <v>25</v>
      </c>
      <c r="F26" s="4" t="s">
        <v>73</v>
      </c>
      <c r="G26" s="4" t="s">
        <v>22</v>
      </c>
      <c r="H26" s="4"/>
      <c r="I26" s="4"/>
      <c r="J26" s="5" t="s">
        <v>74</v>
      </c>
      <c r="K26" t="str">
        <f t="shared" si="0"/>
        <v>last_update_time timestamp,</v>
      </c>
      <c r="L26" t="str">
        <f t="shared" si="1"/>
        <v>comment on column order_info.last_update_time is '上次操作时间';</v>
      </c>
      <c r="M26" t="str">
        <f t="shared" si="2"/>
        <v>lastUpdateTime</v>
      </c>
      <c r="N26" s="6" t="str">
        <f t="shared" si="3"/>
        <v>/**上次操作时间**/
private Date lastUpdateTime;</v>
      </c>
    </row>
    <row r="27" spans="1:14" ht="28.5">
      <c r="A27" s="4" t="s">
        <v>13</v>
      </c>
      <c r="B27" s="4" t="s">
        <v>14</v>
      </c>
      <c r="C27" s="4" t="s">
        <v>15</v>
      </c>
      <c r="D27" s="5" t="s">
        <v>16</v>
      </c>
      <c r="E27" s="4">
        <v>26</v>
      </c>
      <c r="F27" s="4" t="s">
        <v>75</v>
      </c>
      <c r="G27" s="4" t="s">
        <v>76</v>
      </c>
      <c r="H27" s="4"/>
      <c r="I27" s="4"/>
      <c r="J27" s="5" t="s">
        <v>77</v>
      </c>
      <c r="K27" t="str">
        <f t="shared" si="0"/>
        <v>last_update_user bigint,</v>
      </c>
      <c r="L27" t="str">
        <f t="shared" si="1"/>
        <v>comment on column order_info.last_update_user is '上次操作人员';</v>
      </c>
      <c r="M27" t="str">
        <f t="shared" si="2"/>
        <v>lastUpdateUser</v>
      </c>
      <c r="N27" s="6" t="str">
        <f t="shared" si="3"/>
        <v>/**上次操作人员**/
private Long lastUpdateUser;</v>
      </c>
    </row>
    <row r="28" spans="1:14" ht="28.5">
      <c r="A28" s="4" t="s">
        <v>13</v>
      </c>
      <c r="B28" s="4" t="s">
        <v>14</v>
      </c>
      <c r="C28" s="4" t="s">
        <v>78</v>
      </c>
      <c r="D28" s="5" t="s">
        <v>79</v>
      </c>
      <c r="E28" s="4">
        <v>1</v>
      </c>
      <c r="F28" s="4" t="s">
        <v>26</v>
      </c>
      <c r="G28" s="4" t="s">
        <v>80</v>
      </c>
      <c r="H28" s="4"/>
      <c r="I28" s="4" t="s">
        <v>19</v>
      </c>
      <c r="J28" s="5" t="s">
        <v>28</v>
      </c>
      <c r="K28" t="str">
        <f t="shared" si="0"/>
        <v>member_id bigserial,</v>
      </c>
      <c r="L28" t="str">
        <f t="shared" si="1"/>
        <v>comment on column member_info.member_id is '会员编号';</v>
      </c>
      <c r="M28" t="str">
        <f t="shared" si="2"/>
        <v>memberId</v>
      </c>
      <c r="N28" s="6" t="str">
        <f t="shared" si="3"/>
        <v>/**会员编号**/
private Long memberId;</v>
      </c>
    </row>
    <row r="29" spans="1:14" ht="28.5">
      <c r="A29" s="4" t="s">
        <v>13</v>
      </c>
      <c r="B29" s="4" t="s">
        <v>14</v>
      </c>
      <c r="C29" s="4" t="s">
        <v>78</v>
      </c>
      <c r="D29" s="5" t="s">
        <v>79</v>
      </c>
      <c r="E29" s="4">
        <v>2</v>
      </c>
      <c r="F29" s="4" t="s">
        <v>24</v>
      </c>
      <c r="G29" s="4" t="s">
        <v>18</v>
      </c>
      <c r="H29" s="4">
        <v>20</v>
      </c>
      <c r="I29" s="4" t="s">
        <v>19</v>
      </c>
      <c r="J29" s="5" t="s">
        <v>81</v>
      </c>
      <c r="K29" t="str">
        <f t="shared" si="0"/>
        <v>nickname varchar(20) NOT NULL,</v>
      </c>
      <c r="L29" t="str">
        <f t="shared" si="1"/>
        <v>comment on column member_info.nickname is '预定人昵称/姓名';</v>
      </c>
      <c r="M29" t="str">
        <f t="shared" si="2"/>
        <v>nickname</v>
      </c>
      <c r="N29" s="6" t="str">
        <f t="shared" si="3"/>
        <v>/**预定人昵称/姓名**/
private String nickname;</v>
      </c>
    </row>
    <row r="30" spans="1:14" ht="28.5">
      <c r="A30" s="4" t="s">
        <v>13</v>
      </c>
      <c r="B30" s="4" t="s">
        <v>14</v>
      </c>
      <c r="C30" s="4" t="s">
        <v>78</v>
      </c>
      <c r="D30" s="5" t="s">
        <v>79</v>
      </c>
      <c r="E30" s="4">
        <v>3</v>
      </c>
      <c r="F30" s="4" t="s">
        <v>29</v>
      </c>
      <c r="G30" s="4" t="s">
        <v>18</v>
      </c>
      <c r="H30" s="4">
        <v>30</v>
      </c>
      <c r="I30" s="4"/>
      <c r="J30" s="5" t="s">
        <v>30</v>
      </c>
      <c r="K30" t="str">
        <f t="shared" si="0"/>
        <v>msisdn varchar(30) ,</v>
      </c>
      <c r="L30" t="str">
        <f t="shared" si="1"/>
        <v>comment on column member_info.msisdn is '预定人手机号';</v>
      </c>
      <c r="M30" t="str">
        <f t="shared" si="2"/>
        <v>msisdn</v>
      </c>
      <c r="N30" s="6" t="str">
        <f t="shared" si="3"/>
        <v>/**预定人手机号**/
private String msisdn;</v>
      </c>
    </row>
    <row r="31" spans="1:14" ht="28.5">
      <c r="A31" s="4" t="s">
        <v>13</v>
      </c>
      <c r="B31" s="4" t="s">
        <v>14</v>
      </c>
      <c r="C31" s="4" t="s">
        <v>78</v>
      </c>
      <c r="D31" s="5" t="s">
        <v>79</v>
      </c>
      <c r="E31" s="4">
        <v>4</v>
      </c>
      <c r="F31" s="4" t="s">
        <v>31</v>
      </c>
      <c r="G31" s="4" t="s">
        <v>18</v>
      </c>
      <c r="H31" s="4">
        <v>30</v>
      </c>
      <c r="I31" s="4"/>
      <c r="J31" s="5" t="s">
        <v>82</v>
      </c>
      <c r="K31" t="str">
        <f t="shared" si="0"/>
        <v>wechat varchar(30) ,</v>
      </c>
      <c r="L31" t="str">
        <f t="shared" si="1"/>
        <v>comment on column member_info.wechat is '预定人微信号';</v>
      </c>
      <c r="M31" t="str">
        <f t="shared" si="2"/>
        <v>wechat</v>
      </c>
      <c r="N31" s="6" t="str">
        <f t="shared" si="3"/>
        <v>/**预定人微信号**/
private String wechat;</v>
      </c>
    </row>
    <row r="32" spans="1:14" ht="28.5">
      <c r="A32" s="4" t="s">
        <v>13</v>
      </c>
      <c r="B32" s="4" t="s">
        <v>14</v>
      </c>
      <c r="C32" s="4" t="s">
        <v>78</v>
      </c>
      <c r="D32" s="5" t="s">
        <v>79</v>
      </c>
      <c r="E32" s="4">
        <v>5</v>
      </c>
      <c r="F32" s="4" t="s">
        <v>33</v>
      </c>
      <c r="G32" s="4" t="s">
        <v>18</v>
      </c>
      <c r="H32" s="4">
        <v>30</v>
      </c>
      <c r="I32" s="4"/>
      <c r="J32" s="5" t="s">
        <v>83</v>
      </c>
      <c r="K32" t="str">
        <f t="shared" si="0"/>
        <v>qq_number varchar(30) ,</v>
      </c>
      <c r="L32" t="str">
        <f t="shared" si="1"/>
        <v>comment on column member_info.qq_number is '预定人QQ号';</v>
      </c>
      <c r="M32" t="str">
        <f t="shared" si="2"/>
        <v>qqNumber</v>
      </c>
      <c r="N32" s="6" t="str">
        <f t="shared" si="3"/>
        <v>/**预定人QQ号**/
private String qqNumber;</v>
      </c>
    </row>
    <row r="33" spans="1:14" ht="28.5">
      <c r="A33" s="4" t="s">
        <v>13</v>
      </c>
      <c r="B33" s="4" t="s">
        <v>14</v>
      </c>
      <c r="C33" s="4" t="s">
        <v>78</v>
      </c>
      <c r="D33" s="5" t="s">
        <v>79</v>
      </c>
      <c r="E33" s="4">
        <v>6</v>
      </c>
      <c r="F33" s="4" t="s">
        <v>35</v>
      </c>
      <c r="G33" s="4" t="s">
        <v>18</v>
      </c>
      <c r="H33" s="4">
        <v>30</v>
      </c>
      <c r="I33" s="4"/>
      <c r="J33" s="5" t="s">
        <v>84</v>
      </c>
      <c r="K33" t="str">
        <f t="shared" si="0"/>
        <v>xiao_hong_shu varchar(30) ,</v>
      </c>
      <c r="L33" t="str">
        <f t="shared" si="1"/>
        <v>comment on column member_info.xiao_hong_shu is '小红书账号';</v>
      </c>
      <c r="M33" t="str">
        <f t="shared" si="2"/>
        <v>xiaoHongShu</v>
      </c>
      <c r="N33" s="6" t="str">
        <f t="shared" si="3"/>
        <v>/**小红书账号**/
private String xiaoHongShu;</v>
      </c>
    </row>
    <row r="34" spans="1:14" ht="28.5">
      <c r="A34" s="4" t="s">
        <v>13</v>
      </c>
      <c r="B34" s="4" t="s">
        <v>14</v>
      </c>
      <c r="C34" s="4" t="s">
        <v>78</v>
      </c>
      <c r="D34" s="5" t="s">
        <v>79</v>
      </c>
      <c r="E34" s="4">
        <v>7</v>
      </c>
      <c r="F34" s="4" t="s">
        <v>37</v>
      </c>
      <c r="G34" s="4" t="s">
        <v>18</v>
      </c>
      <c r="H34" s="4">
        <v>100</v>
      </c>
      <c r="I34" s="4"/>
      <c r="J34" s="5" t="s">
        <v>85</v>
      </c>
      <c r="K34" t="str">
        <f t="shared" ref="K34:K65" si="4">F34&amp;" "&amp;G34&amp;IF(H34&lt;&gt;"","("&amp;H34&amp;") "&amp;I34,"")&amp;","</f>
        <v>email varchar(100) ,</v>
      </c>
      <c r="L34" t="str">
        <f t="shared" ref="L34:L65" si="5">"comment on column "&amp;C34&amp;"."&amp;F34&amp;" is '"&amp;J34&amp;"';"</f>
        <v>comment on column member_info.email is '预定人邮箱地址';</v>
      </c>
      <c r="M34" t="str">
        <f t="shared" si="2"/>
        <v>email</v>
      </c>
      <c r="N34" s="6" t="str">
        <f t="shared" si="3"/>
        <v>/**预定人邮箱地址**/
private String email;</v>
      </c>
    </row>
    <row r="35" spans="1:14" ht="28.5">
      <c r="A35" s="4" t="s">
        <v>13</v>
      </c>
      <c r="B35" s="4" t="s">
        <v>14</v>
      </c>
      <c r="C35" s="4" t="s">
        <v>78</v>
      </c>
      <c r="D35" s="5" t="s">
        <v>79</v>
      </c>
      <c r="E35" s="4">
        <v>8</v>
      </c>
      <c r="F35" s="4" t="s">
        <v>86</v>
      </c>
      <c r="G35" s="4" t="s">
        <v>18</v>
      </c>
      <c r="H35" s="4">
        <v>20</v>
      </c>
      <c r="I35" s="4"/>
      <c r="J35" s="5" t="s">
        <v>87</v>
      </c>
      <c r="K35" t="str">
        <f t="shared" si="4"/>
        <v>name varchar(20) ,</v>
      </c>
      <c r="L35" t="str">
        <f t="shared" si="5"/>
        <v>comment on column member_info.name is '姓名';</v>
      </c>
      <c r="M35" t="str">
        <f t="shared" si="2"/>
        <v>name</v>
      </c>
      <c r="N35" s="6" t="str">
        <f t="shared" si="3"/>
        <v>/**姓名**/
private String name;</v>
      </c>
    </row>
    <row r="36" spans="1:14" ht="28.5">
      <c r="A36" s="4" t="s">
        <v>13</v>
      </c>
      <c r="B36" s="4" t="s">
        <v>14</v>
      </c>
      <c r="C36" s="4" t="s">
        <v>78</v>
      </c>
      <c r="D36" s="5" t="s">
        <v>79</v>
      </c>
      <c r="E36" s="4">
        <v>9</v>
      </c>
      <c r="F36" s="4" t="s">
        <v>39</v>
      </c>
      <c r="G36" s="4" t="s">
        <v>18</v>
      </c>
      <c r="H36" s="4">
        <v>6</v>
      </c>
      <c r="I36" s="4"/>
      <c r="J36" s="5" t="s">
        <v>88</v>
      </c>
      <c r="K36" t="str">
        <f t="shared" si="4"/>
        <v>gender varchar(6) ,</v>
      </c>
      <c r="L36" t="str">
        <f t="shared" si="5"/>
        <v>comment on column member_info.gender is '性别';</v>
      </c>
      <c r="M36" t="str">
        <f t="shared" si="2"/>
        <v>gender</v>
      </c>
      <c r="N36" s="6" t="str">
        <f t="shared" si="3"/>
        <v>/**性别**/
private String gender;</v>
      </c>
    </row>
    <row r="37" spans="1:14" ht="28.5">
      <c r="A37" s="4" t="s">
        <v>13</v>
      </c>
      <c r="B37" s="4" t="s">
        <v>14</v>
      </c>
      <c r="C37" s="4" t="s">
        <v>78</v>
      </c>
      <c r="D37" s="5" t="s">
        <v>79</v>
      </c>
      <c r="E37" s="4">
        <v>10</v>
      </c>
      <c r="F37" s="4" t="s">
        <v>89</v>
      </c>
      <c r="G37" s="4" t="s">
        <v>90</v>
      </c>
      <c r="H37" s="4"/>
      <c r="I37" s="4"/>
      <c r="J37" s="5" t="s">
        <v>91</v>
      </c>
      <c r="K37" t="str">
        <f t="shared" si="4"/>
        <v>birthday date,</v>
      </c>
      <c r="L37" t="str">
        <f t="shared" si="5"/>
        <v>comment on column member_info.birthday is '生日';</v>
      </c>
      <c r="M37" t="str">
        <f t="shared" si="2"/>
        <v>birthday</v>
      </c>
      <c r="N37" s="6" t="str">
        <f t="shared" si="3"/>
        <v>/**生日**/
private Date birthday;</v>
      </c>
    </row>
    <row r="38" spans="1:14" ht="28.5">
      <c r="A38" s="4" t="s">
        <v>13</v>
      </c>
      <c r="B38" s="4" t="s">
        <v>14</v>
      </c>
      <c r="C38" s="4" t="s">
        <v>78</v>
      </c>
      <c r="D38" s="5" t="s">
        <v>79</v>
      </c>
      <c r="E38" s="4">
        <v>11</v>
      </c>
      <c r="F38" s="4" t="s">
        <v>92</v>
      </c>
      <c r="G38" s="4" t="s">
        <v>22</v>
      </c>
      <c r="H38" s="4"/>
      <c r="I38" s="4"/>
      <c r="J38" s="5" t="s">
        <v>93</v>
      </c>
      <c r="K38" t="str">
        <f t="shared" si="4"/>
        <v>register_date timestamp,</v>
      </c>
      <c r="L38" t="str">
        <f t="shared" si="5"/>
        <v>comment on column member_info.register_date is '第一次预定时间';</v>
      </c>
      <c r="M38" t="str">
        <f t="shared" si="2"/>
        <v>registerDate</v>
      </c>
      <c r="N38" s="6" t="str">
        <f t="shared" si="3"/>
        <v>/**第一次预定时间**/
private Date registerDate;</v>
      </c>
    </row>
    <row r="39" spans="1:14" ht="28.5">
      <c r="A39" s="4" t="s">
        <v>13</v>
      </c>
      <c r="B39" s="4" t="s">
        <v>14</v>
      </c>
      <c r="C39" s="4" t="s">
        <v>78</v>
      </c>
      <c r="D39" s="5" t="s">
        <v>79</v>
      </c>
      <c r="E39" s="4">
        <v>12</v>
      </c>
      <c r="F39" s="4" t="s">
        <v>94</v>
      </c>
      <c r="G39" s="4" t="s">
        <v>18</v>
      </c>
      <c r="H39" s="4">
        <v>255</v>
      </c>
      <c r="I39" s="4"/>
      <c r="J39" s="5" t="s">
        <v>95</v>
      </c>
      <c r="K39" t="str">
        <f t="shared" si="4"/>
        <v>remarks varchar(255) ,</v>
      </c>
      <c r="L39" t="str">
        <f t="shared" si="5"/>
        <v>comment on column member_info.remarks is '备注信息(偏好、风格)';</v>
      </c>
      <c r="M39" t="str">
        <f t="shared" si="2"/>
        <v>remarks</v>
      </c>
      <c r="N39" s="6" t="str">
        <f t="shared" si="3"/>
        <v>/**备注信息(偏好、风格)**/
private String remarks;</v>
      </c>
    </row>
    <row r="40" spans="1:14" ht="28.5">
      <c r="A40" s="4" t="s">
        <v>13</v>
      </c>
      <c r="B40" s="4" t="s">
        <v>14</v>
      </c>
      <c r="C40" s="4" t="s">
        <v>78</v>
      </c>
      <c r="D40" s="5" t="s">
        <v>79</v>
      </c>
      <c r="E40" s="4">
        <v>13</v>
      </c>
      <c r="F40" s="4" t="s">
        <v>68</v>
      </c>
      <c r="G40" s="4" t="s">
        <v>65</v>
      </c>
      <c r="H40" s="4"/>
      <c r="I40" s="4" t="s">
        <v>66</v>
      </c>
      <c r="J40" s="5" t="s">
        <v>96</v>
      </c>
      <c r="K40" t="str">
        <f t="shared" si="4"/>
        <v>delete_tag int2,</v>
      </c>
      <c r="L40" t="str">
        <f t="shared" si="5"/>
        <v>comment on column member_info.delete_tag is '删除标识';</v>
      </c>
      <c r="M40" t="str">
        <f t="shared" si="2"/>
        <v>deleteTag</v>
      </c>
      <c r="N40" s="6" t="str">
        <f t="shared" si="3"/>
        <v>/**删除标识**/
private Integer deleteTag;</v>
      </c>
    </row>
    <row r="41" spans="1:14" ht="28.5">
      <c r="A41" s="4" t="s">
        <v>13</v>
      </c>
      <c r="B41" s="4" t="s">
        <v>14</v>
      </c>
      <c r="C41" s="4" t="s">
        <v>78</v>
      </c>
      <c r="D41" s="5" t="s">
        <v>79</v>
      </c>
      <c r="E41" s="4">
        <v>14</v>
      </c>
      <c r="F41" s="4" t="s">
        <v>71</v>
      </c>
      <c r="G41" s="4" t="s">
        <v>22</v>
      </c>
      <c r="H41" s="4"/>
      <c r="I41" s="4"/>
      <c r="J41" s="5" t="s">
        <v>72</v>
      </c>
      <c r="K41" t="str">
        <f t="shared" si="4"/>
        <v>delete_time timestamp,</v>
      </c>
      <c r="L41" t="str">
        <f t="shared" si="5"/>
        <v>comment on column member_info.delete_time is '作废时间';</v>
      </c>
      <c r="M41" t="str">
        <f t="shared" si="2"/>
        <v>deleteTime</v>
      </c>
      <c r="N41" s="6" t="str">
        <f t="shared" si="3"/>
        <v>/**作废时间**/
private Date deleteTime;</v>
      </c>
    </row>
    <row r="42" spans="1:14" ht="28.5">
      <c r="A42" s="4" t="s">
        <v>13</v>
      </c>
      <c r="B42" s="4" t="s">
        <v>14</v>
      </c>
      <c r="C42" s="4" t="s">
        <v>97</v>
      </c>
      <c r="D42" s="5" t="s">
        <v>98</v>
      </c>
      <c r="E42" s="4">
        <v>1</v>
      </c>
      <c r="F42" s="4" t="s">
        <v>99</v>
      </c>
      <c r="G42" s="4" t="s">
        <v>80</v>
      </c>
      <c r="H42" s="4"/>
      <c r="I42" s="4" t="s">
        <v>19</v>
      </c>
      <c r="J42" s="5" t="s">
        <v>100</v>
      </c>
      <c r="K42" t="str">
        <f t="shared" si="4"/>
        <v>id bigserial,</v>
      </c>
      <c r="L42" t="str">
        <f t="shared" si="5"/>
        <v>comment on column stuff_account.id is '员工标识';</v>
      </c>
      <c r="M42" t="str">
        <f t="shared" si="2"/>
        <v>id</v>
      </c>
      <c r="N42" s="6" t="str">
        <f t="shared" si="3"/>
        <v>/**员工标识**/
private Long id;</v>
      </c>
    </row>
    <row r="43" spans="1:14" ht="28.5">
      <c r="A43" s="4" t="s">
        <v>13</v>
      </c>
      <c r="B43" s="4" t="s">
        <v>14</v>
      </c>
      <c r="C43" s="4" t="s">
        <v>97</v>
      </c>
      <c r="D43" s="5" t="s">
        <v>98</v>
      </c>
      <c r="E43" s="4">
        <v>2</v>
      </c>
      <c r="F43" s="4" t="s">
        <v>101</v>
      </c>
      <c r="G43" s="4" t="s">
        <v>18</v>
      </c>
      <c r="H43" s="4">
        <v>36</v>
      </c>
      <c r="I43" s="4" t="s">
        <v>19</v>
      </c>
      <c r="J43" s="5" t="s">
        <v>102</v>
      </c>
      <c r="K43" t="str">
        <f t="shared" si="4"/>
        <v>account varchar(36) NOT NULL,</v>
      </c>
      <c r="L43" t="str">
        <f t="shared" si="5"/>
        <v>comment on column stuff_account.account is '账号';</v>
      </c>
      <c r="M43" t="str">
        <f t="shared" si="2"/>
        <v>account</v>
      </c>
      <c r="N43" s="6" t="str">
        <f t="shared" si="3"/>
        <v>/**账号**/
private String account;</v>
      </c>
    </row>
    <row r="44" spans="1:14" ht="28.5">
      <c r="A44" s="4" t="s">
        <v>13</v>
      </c>
      <c r="B44" s="4" t="s">
        <v>14</v>
      </c>
      <c r="C44" s="4" t="s">
        <v>97</v>
      </c>
      <c r="D44" s="5" t="s">
        <v>98</v>
      </c>
      <c r="E44" s="4">
        <v>3</v>
      </c>
      <c r="F44" s="4" t="s">
        <v>103</v>
      </c>
      <c r="G44" s="4" t="s">
        <v>18</v>
      </c>
      <c r="H44" s="4">
        <v>255</v>
      </c>
      <c r="I44" s="4" t="s">
        <v>19</v>
      </c>
      <c r="J44" s="5" t="s">
        <v>104</v>
      </c>
      <c r="K44" t="str">
        <f t="shared" si="4"/>
        <v>password varchar(255) NOT NULL,</v>
      </c>
      <c r="L44" t="str">
        <f t="shared" si="5"/>
        <v>comment on column stuff_account.password is '密码';</v>
      </c>
      <c r="M44" t="str">
        <f t="shared" si="2"/>
        <v>password</v>
      </c>
      <c r="N44" s="6" t="str">
        <f t="shared" si="3"/>
        <v>/**密码**/
private String password;</v>
      </c>
    </row>
    <row r="45" spans="1:14" ht="28.5">
      <c r="A45" s="4" t="s">
        <v>13</v>
      </c>
      <c r="B45" s="4" t="s">
        <v>14</v>
      </c>
      <c r="C45" s="4" t="s">
        <v>97</v>
      </c>
      <c r="D45" s="5" t="s">
        <v>98</v>
      </c>
      <c r="E45" s="4">
        <v>4</v>
      </c>
      <c r="F45" s="4" t="s">
        <v>105</v>
      </c>
      <c r="G45" s="4" t="s">
        <v>18</v>
      </c>
      <c r="H45" s="4">
        <v>255</v>
      </c>
      <c r="I45" s="4" t="s">
        <v>19</v>
      </c>
      <c r="J45" s="5" t="s">
        <v>106</v>
      </c>
      <c r="K45" t="str">
        <f t="shared" si="4"/>
        <v>salt varchar(255) NOT NULL,</v>
      </c>
      <c r="L45" t="str">
        <f t="shared" si="5"/>
        <v>comment on column stuff_account.salt is '密码噪声';</v>
      </c>
      <c r="M45" t="str">
        <f t="shared" si="2"/>
        <v>salt</v>
      </c>
      <c r="N45" s="6" t="str">
        <f t="shared" si="3"/>
        <v>/**密码噪声**/
private String salt;</v>
      </c>
    </row>
    <row r="46" spans="1:14" ht="28.5">
      <c r="A46" s="4" t="s">
        <v>13</v>
      </c>
      <c r="B46" s="4" t="s">
        <v>14</v>
      </c>
      <c r="C46" s="4" t="s">
        <v>97</v>
      </c>
      <c r="D46" s="5" t="s">
        <v>98</v>
      </c>
      <c r="E46" s="4">
        <v>5</v>
      </c>
      <c r="F46" s="4" t="s">
        <v>24</v>
      </c>
      <c r="G46" s="4" t="s">
        <v>18</v>
      </c>
      <c r="H46" s="4">
        <v>20</v>
      </c>
      <c r="I46" s="4" t="s">
        <v>19</v>
      </c>
      <c r="J46" s="5" t="s">
        <v>107</v>
      </c>
      <c r="K46" t="str">
        <f t="shared" si="4"/>
        <v>nickname varchar(20) NOT NULL,</v>
      </c>
      <c r="L46" t="str">
        <f t="shared" si="5"/>
        <v>comment on column stuff_account.nickname is '花名';</v>
      </c>
      <c r="M46" t="str">
        <f t="shared" si="2"/>
        <v>nickname</v>
      </c>
      <c r="N46" s="6" t="str">
        <f t="shared" si="3"/>
        <v>/**花名**/
private String nickname;</v>
      </c>
    </row>
    <row r="47" spans="1:14" ht="28.5">
      <c r="A47" s="4" t="s">
        <v>13</v>
      </c>
      <c r="B47" s="4" t="s">
        <v>14</v>
      </c>
      <c r="C47" s="4" t="s">
        <v>97</v>
      </c>
      <c r="D47" s="5" t="s">
        <v>98</v>
      </c>
      <c r="E47" s="4">
        <v>6</v>
      </c>
      <c r="F47" s="4" t="s">
        <v>39</v>
      </c>
      <c r="G47" s="4" t="s">
        <v>18</v>
      </c>
      <c r="H47" s="4">
        <v>6</v>
      </c>
      <c r="I47" s="4"/>
      <c r="J47" s="5" t="s">
        <v>88</v>
      </c>
      <c r="K47" t="str">
        <f t="shared" si="4"/>
        <v>gender varchar(6) ,</v>
      </c>
      <c r="L47" t="str">
        <f t="shared" si="5"/>
        <v>comment on column stuff_account.gender is '性别';</v>
      </c>
      <c r="M47" t="str">
        <f t="shared" si="2"/>
        <v>gender</v>
      </c>
      <c r="N47" s="6" t="str">
        <f t="shared" si="3"/>
        <v>/**性别**/
private String gender;</v>
      </c>
    </row>
    <row r="48" spans="1:14" ht="28.5">
      <c r="A48" s="4" t="s">
        <v>13</v>
      </c>
      <c r="B48" s="4" t="s">
        <v>14</v>
      </c>
      <c r="C48" s="4" t="s">
        <v>97</v>
      </c>
      <c r="D48" s="5" t="s">
        <v>98</v>
      </c>
      <c r="E48" s="4">
        <v>7</v>
      </c>
      <c r="F48" s="4" t="s">
        <v>29</v>
      </c>
      <c r="G48" s="4" t="s">
        <v>18</v>
      </c>
      <c r="H48" s="4">
        <v>30</v>
      </c>
      <c r="I48" s="4"/>
      <c r="J48" s="5" t="s">
        <v>108</v>
      </c>
      <c r="K48" t="str">
        <f t="shared" si="4"/>
        <v>msisdn varchar(30) ,</v>
      </c>
      <c r="L48" t="str">
        <f t="shared" si="5"/>
        <v>comment on column stuff_account.msisdn is '手机号';</v>
      </c>
      <c r="M48" t="str">
        <f t="shared" si="2"/>
        <v>msisdn</v>
      </c>
      <c r="N48" s="6" t="str">
        <f t="shared" si="3"/>
        <v>/**手机号**/
private String msisdn;</v>
      </c>
    </row>
    <row r="49" spans="1:14" ht="28.5">
      <c r="A49" s="4" t="s">
        <v>13</v>
      </c>
      <c r="B49" s="4" t="s">
        <v>14</v>
      </c>
      <c r="C49" s="4" t="s">
        <v>97</v>
      </c>
      <c r="D49" s="5" t="s">
        <v>98</v>
      </c>
      <c r="E49" s="4">
        <v>8</v>
      </c>
      <c r="F49" s="4" t="s">
        <v>109</v>
      </c>
      <c r="G49" s="4" t="s">
        <v>18</v>
      </c>
      <c r="H49" s="4">
        <v>18</v>
      </c>
      <c r="I49" s="4"/>
      <c r="J49" s="5" t="s">
        <v>110</v>
      </c>
      <c r="K49" t="str">
        <f t="shared" si="4"/>
        <v>identification varchar(18) ,</v>
      </c>
      <c r="L49" t="str">
        <f t="shared" si="5"/>
        <v>comment on column stuff_account.identification is '身份识别码';</v>
      </c>
      <c r="M49" t="str">
        <f t="shared" si="2"/>
        <v>identification</v>
      </c>
      <c r="N49" s="6" t="str">
        <f t="shared" si="3"/>
        <v>/**身份识别码**/
private String identification;</v>
      </c>
    </row>
    <row r="50" spans="1:14" ht="28.5">
      <c r="A50" s="4" t="s">
        <v>13</v>
      </c>
      <c r="B50" s="4" t="s">
        <v>14</v>
      </c>
      <c r="C50" s="4" t="s">
        <v>97</v>
      </c>
      <c r="D50" s="5" t="s">
        <v>98</v>
      </c>
      <c r="E50" s="4">
        <v>9</v>
      </c>
      <c r="F50" s="4" t="s">
        <v>86</v>
      </c>
      <c r="G50" s="4" t="s">
        <v>18</v>
      </c>
      <c r="H50" s="4">
        <v>20</v>
      </c>
      <c r="I50" s="4"/>
      <c r="J50" s="5" t="s">
        <v>87</v>
      </c>
      <c r="K50" t="str">
        <f t="shared" si="4"/>
        <v>name varchar(20) ,</v>
      </c>
      <c r="L50" t="str">
        <f t="shared" si="5"/>
        <v>comment on column stuff_account.name is '姓名';</v>
      </c>
      <c r="M50" t="str">
        <f t="shared" si="2"/>
        <v>name</v>
      </c>
      <c r="N50" s="6" t="str">
        <f t="shared" si="3"/>
        <v>/**姓名**/
private String name;</v>
      </c>
    </row>
    <row r="51" spans="1:14" ht="28.5">
      <c r="A51" s="4" t="s">
        <v>13</v>
      </c>
      <c r="B51" s="4" t="s">
        <v>14</v>
      </c>
      <c r="C51" s="4" t="s">
        <v>97</v>
      </c>
      <c r="D51" s="5" t="s">
        <v>98</v>
      </c>
      <c r="E51" s="4">
        <v>10</v>
      </c>
      <c r="F51" s="4" t="s">
        <v>111</v>
      </c>
      <c r="G51" s="4" t="s">
        <v>69</v>
      </c>
      <c r="H51" s="4"/>
      <c r="I51" s="4" t="s">
        <v>66</v>
      </c>
      <c r="J51" s="5" t="s">
        <v>96</v>
      </c>
      <c r="K51" t="str">
        <f t="shared" si="4"/>
        <v>user_status int4,</v>
      </c>
      <c r="L51" t="str">
        <f t="shared" si="5"/>
        <v>comment on column stuff_account.user_status is '删除标识';</v>
      </c>
      <c r="M51" t="str">
        <f t="shared" si="2"/>
        <v>userStatus</v>
      </c>
      <c r="N51" s="6" t="str">
        <f t="shared" si="3"/>
        <v>/**删除标识**/
private Integer userStatus;</v>
      </c>
    </row>
    <row r="52" spans="1:14" ht="28.5">
      <c r="A52" s="4" t="s">
        <v>13</v>
      </c>
      <c r="B52" s="4" t="s">
        <v>14</v>
      </c>
      <c r="C52" s="4" t="s">
        <v>97</v>
      </c>
      <c r="D52" s="5" t="s">
        <v>98</v>
      </c>
      <c r="E52" s="4">
        <v>11</v>
      </c>
      <c r="F52" s="4" t="s">
        <v>112</v>
      </c>
      <c r="G52" s="4" t="s">
        <v>18</v>
      </c>
      <c r="H52" s="4">
        <v>50</v>
      </c>
      <c r="I52" s="4"/>
      <c r="J52" s="5" t="s">
        <v>113</v>
      </c>
      <c r="K52" t="str">
        <f t="shared" si="4"/>
        <v>avatar varchar(50) ,</v>
      </c>
      <c r="L52" t="str">
        <f t="shared" si="5"/>
        <v>comment on column stuff_account.avatar is '头像';</v>
      </c>
      <c r="M52" t="str">
        <f t="shared" si="2"/>
        <v>avatar</v>
      </c>
      <c r="N52" s="6" t="str">
        <f t="shared" si="3"/>
        <v>/**头像**/
private String avatar;</v>
      </c>
    </row>
    <row r="53" spans="1:14" ht="28.5">
      <c r="A53" s="4" t="s">
        <v>13</v>
      </c>
      <c r="B53" s="4" t="s">
        <v>14</v>
      </c>
      <c r="C53" s="4" t="s">
        <v>97</v>
      </c>
      <c r="D53" s="5" t="s">
        <v>98</v>
      </c>
      <c r="E53" s="4">
        <v>12</v>
      </c>
      <c r="F53" s="4" t="s">
        <v>37</v>
      </c>
      <c r="G53" s="4" t="s">
        <v>18</v>
      </c>
      <c r="H53" s="4">
        <v>50</v>
      </c>
      <c r="I53" s="4"/>
      <c r="J53" s="5" t="s">
        <v>114</v>
      </c>
      <c r="K53" t="str">
        <f t="shared" si="4"/>
        <v>email varchar(50) ,</v>
      </c>
      <c r="L53" t="str">
        <f t="shared" si="5"/>
        <v>comment on column stuff_account.email is '电子邮箱地址';</v>
      </c>
      <c r="M53" t="str">
        <f t="shared" si="2"/>
        <v>email</v>
      </c>
      <c r="N53" s="6" t="str">
        <f t="shared" si="3"/>
        <v>/**电子邮箱地址**/
private String email;</v>
      </c>
    </row>
    <row r="54" spans="1:14" ht="28.5">
      <c r="A54" s="4" t="s">
        <v>13</v>
      </c>
      <c r="B54" s="4" t="s">
        <v>14</v>
      </c>
      <c r="C54" s="4" t="s">
        <v>97</v>
      </c>
      <c r="D54" s="5" t="s">
        <v>98</v>
      </c>
      <c r="E54" s="4">
        <v>13</v>
      </c>
      <c r="F54" s="4" t="s">
        <v>115</v>
      </c>
      <c r="G54" s="4" t="s">
        <v>18</v>
      </c>
      <c r="H54" s="4">
        <v>20</v>
      </c>
      <c r="I54" s="4"/>
      <c r="J54" s="4" t="s">
        <v>116</v>
      </c>
      <c r="K54" t="str">
        <f t="shared" si="4"/>
        <v>access varchar(20) ,</v>
      </c>
      <c r="L54" t="str">
        <f t="shared" si="5"/>
        <v>comment on column stuff_account.access is 'access:admin/normal';</v>
      </c>
      <c r="M54" t="str">
        <f t="shared" si="2"/>
        <v>access</v>
      </c>
      <c r="N54" s="6" t="str">
        <f t="shared" si="3"/>
        <v>/**access:admin/normal**/
private String access;</v>
      </c>
    </row>
    <row r="55" spans="1:14" ht="28.5">
      <c r="A55" s="4" t="s">
        <v>13</v>
      </c>
      <c r="B55" s="4" t="s">
        <v>14</v>
      </c>
      <c r="C55" s="4" t="s">
        <v>97</v>
      </c>
      <c r="D55" s="5" t="s">
        <v>98</v>
      </c>
      <c r="E55" s="4">
        <v>14</v>
      </c>
      <c r="F55" s="4" t="s">
        <v>117</v>
      </c>
      <c r="G55" s="4" t="s">
        <v>22</v>
      </c>
      <c r="H55" s="4"/>
      <c r="I55" s="4"/>
      <c r="J55" s="5" t="s">
        <v>118</v>
      </c>
      <c r="K55" t="str">
        <f t="shared" si="4"/>
        <v>create_time timestamp,</v>
      </c>
      <c r="L55" t="str">
        <f t="shared" si="5"/>
        <v>comment on column stuff_account.create_time is '创建日期';</v>
      </c>
      <c r="M55" t="str">
        <f t="shared" si="2"/>
        <v>createTime</v>
      </c>
      <c r="N55" s="6" t="str">
        <f t="shared" si="3"/>
        <v>/**创建日期**/
private Date createTime;</v>
      </c>
    </row>
    <row r="56" spans="1:14" ht="28.5">
      <c r="A56" s="4" t="s">
        <v>13</v>
      </c>
      <c r="B56" s="4" t="s">
        <v>14</v>
      </c>
      <c r="C56" s="4" t="s">
        <v>119</v>
      </c>
      <c r="D56" s="5" t="s">
        <v>120</v>
      </c>
      <c r="E56" s="4">
        <v>1</v>
      </c>
      <c r="F56" s="4" t="s">
        <v>99</v>
      </c>
      <c r="G56" s="4" t="s">
        <v>80</v>
      </c>
      <c r="H56" s="4"/>
      <c r="I56" s="4" t="s">
        <v>19</v>
      </c>
      <c r="J56" s="5" t="s">
        <v>121</v>
      </c>
      <c r="K56" t="str">
        <f t="shared" si="4"/>
        <v>id bigserial,</v>
      </c>
      <c r="L56" t="str">
        <f t="shared" si="5"/>
        <v>comment on column combo_info.id is '套餐编码';</v>
      </c>
      <c r="M56" t="str">
        <f t="shared" si="2"/>
        <v>id</v>
      </c>
      <c r="N56" s="6" t="str">
        <f t="shared" si="3"/>
        <v>/**套餐编码**/
private Long id;</v>
      </c>
    </row>
    <row r="57" spans="1:14" ht="28.5">
      <c r="A57" s="4" t="s">
        <v>13</v>
      </c>
      <c r="B57" s="4" t="s">
        <v>14</v>
      </c>
      <c r="C57" s="4" t="s">
        <v>119</v>
      </c>
      <c r="D57" s="5" t="s">
        <v>120</v>
      </c>
      <c r="E57" s="4">
        <v>2</v>
      </c>
      <c r="F57" s="4" t="s">
        <v>86</v>
      </c>
      <c r="G57" s="4" t="s">
        <v>18</v>
      </c>
      <c r="H57" s="4">
        <v>50</v>
      </c>
      <c r="I57" s="4" t="s">
        <v>19</v>
      </c>
      <c r="J57" s="5" t="s">
        <v>122</v>
      </c>
      <c r="K57" t="str">
        <f t="shared" si="4"/>
        <v>name varchar(50) NOT NULL,</v>
      </c>
      <c r="L57" t="str">
        <f t="shared" si="5"/>
        <v>comment on column combo_info.name is '套餐名称';</v>
      </c>
      <c r="M57" t="str">
        <f t="shared" si="2"/>
        <v>name</v>
      </c>
      <c r="N57" s="6" t="str">
        <f t="shared" si="3"/>
        <v>/**套餐名称**/
private String name;</v>
      </c>
    </row>
    <row r="58" spans="1:14" ht="28.5">
      <c r="A58" s="4" t="s">
        <v>13</v>
      </c>
      <c r="B58" s="4" t="s">
        <v>14</v>
      </c>
      <c r="C58" s="4" t="s">
        <v>119</v>
      </c>
      <c r="D58" s="5" t="s">
        <v>120</v>
      </c>
      <c r="E58" s="4">
        <v>3</v>
      </c>
      <c r="F58" s="4" t="s">
        <v>123</v>
      </c>
      <c r="G58" s="4" t="s">
        <v>42</v>
      </c>
      <c r="H58" s="4"/>
      <c r="I58" s="4" t="s">
        <v>19</v>
      </c>
      <c r="J58" s="5" t="s">
        <v>124</v>
      </c>
      <c r="K58" t="str">
        <f t="shared" si="4"/>
        <v>price float8,</v>
      </c>
      <c r="L58" t="str">
        <f t="shared" si="5"/>
        <v>comment on column combo_info.price is '套餐价格';</v>
      </c>
      <c r="M58" t="str">
        <f t="shared" si="2"/>
        <v>price</v>
      </c>
      <c r="N58" s="6" t="str">
        <f t="shared" si="3"/>
        <v>/**套餐价格**/
private Double price;</v>
      </c>
    </row>
    <row r="59" spans="1:14" ht="28.5">
      <c r="A59" s="4" t="s">
        <v>13</v>
      </c>
      <c r="B59" s="4" t="s">
        <v>14</v>
      </c>
      <c r="C59" s="4" t="s">
        <v>119</v>
      </c>
      <c r="D59" s="5" t="s">
        <v>120</v>
      </c>
      <c r="E59" s="4">
        <v>4</v>
      </c>
      <c r="F59" s="4" t="s">
        <v>125</v>
      </c>
      <c r="G59" s="4" t="s">
        <v>18</v>
      </c>
      <c r="H59" s="4">
        <v>255</v>
      </c>
      <c r="I59" s="4"/>
      <c r="J59" s="5" t="s">
        <v>126</v>
      </c>
      <c r="K59" t="str">
        <f t="shared" si="4"/>
        <v>remark varchar(255) ,</v>
      </c>
      <c r="L59" t="str">
        <f t="shared" si="5"/>
        <v>comment on column combo_info.remark is '套餐描述';</v>
      </c>
      <c r="M59" t="str">
        <f t="shared" si="2"/>
        <v>remark</v>
      </c>
      <c r="N59" s="6" t="str">
        <f t="shared" si="3"/>
        <v>/**套餐描述**/
private String remark;</v>
      </c>
    </row>
    <row r="60" spans="1:14" ht="28.5">
      <c r="A60" s="4" t="s">
        <v>13</v>
      </c>
      <c r="B60" s="4" t="s">
        <v>14</v>
      </c>
      <c r="C60" s="4" t="s">
        <v>119</v>
      </c>
      <c r="D60" s="5" t="s">
        <v>120</v>
      </c>
      <c r="E60" s="4">
        <v>5</v>
      </c>
      <c r="F60" s="4" t="s">
        <v>127</v>
      </c>
      <c r="G60" s="4" t="s">
        <v>27</v>
      </c>
      <c r="H60" s="4"/>
      <c r="I60" s="4"/>
      <c r="J60" s="5" t="s">
        <v>128</v>
      </c>
      <c r="K60" t="str">
        <f t="shared" si="4"/>
        <v>num_set int8,</v>
      </c>
      <c r="L60" t="str">
        <f t="shared" si="5"/>
        <v>comment on column combo_info.num_set is '包含套数';</v>
      </c>
      <c r="M60" t="str">
        <f t="shared" si="2"/>
        <v>numSet</v>
      </c>
      <c r="N60" s="6" t="str">
        <f t="shared" si="3"/>
        <v>/**包含套数**/
private Integer numSet;</v>
      </c>
    </row>
    <row r="61" spans="1:14" ht="28.5">
      <c r="A61" s="4" t="s">
        <v>13</v>
      </c>
      <c r="B61" s="4" t="s">
        <v>14</v>
      </c>
      <c r="C61" s="4" t="s">
        <v>119</v>
      </c>
      <c r="D61" s="5" t="s">
        <v>120</v>
      </c>
      <c r="E61" s="4">
        <v>6</v>
      </c>
      <c r="F61" s="4" t="s">
        <v>117</v>
      </c>
      <c r="G61" s="4" t="s">
        <v>90</v>
      </c>
      <c r="H61" s="4"/>
      <c r="I61" s="4"/>
      <c r="J61" s="5" t="s">
        <v>118</v>
      </c>
      <c r="K61" t="str">
        <f t="shared" si="4"/>
        <v>create_time date,</v>
      </c>
      <c r="L61" t="str">
        <f t="shared" si="5"/>
        <v>comment on column combo_info.create_time is '创建日期';</v>
      </c>
      <c r="M61" t="str">
        <f t="shared" si="2"/>
        <v>createTime</v>
      </c>
      <c r="N61" s="6" t="str">
        <f t="shared" si="3"/>
        <v>/**创建日期**/
private Date createTime;</v>
      </c>
    </row>
    <row r="62" spans="1:14" ht="28.5">
      <c r="A62" s="4" t="s">
        <v>13</v>
      </c>
      <c r="B62" s="4" t="s">
        <v>14</v>
      </c>
      <c r="C62" s="4" t="s">
        <v>119</v>
      </c>
      <c r="D62" s="5" t="s">
        <v>120</v>
      </c>
      <c r="E62" s="4">
        <v>7</v>
      </c>
      <c r="F62" s="4" t="s">
        <v>68</v>
      </c>
      <c r="G62" s="4" t="s">
        <v>65</v>
      </c>
      <c r="H62" s="4"/>
      <c r="I62" s="4" t="s">
        <v>66</v>
      </c>
      <c r="J62" s="5" t="s">
        <v>96</v>
      </c>
      <c r="K62" t="str">
        <f t="shared" si="4"/>
        <v>delete_tag int2,</v>
      </c>
      <c r="L62" t="str">
        <f t="shared" si="5"/>
        <v>comment on column combo_info.delete_tag is '删除标识';</v>
      </c>
      <c r="M62" t="str">
        <f t="shared" si="2"/>
        <v>deleteTag</v>
      </c>
      <c r="N62" s="6" t="str">
        <f t="shared" si="3"/>
        <v>/**删除标识**/
private Integer deleteTag;</v>
      </c>
    </row>
    <row r="63" spans="1:14" ht="28.5">
      <c r="A63" s="4" t="s">
        <v>13</v>
      </c>
      <c r="B63" s="4" t="s">
        <v>14</v>
      </c>
      <c r="C63" s="4" t="s">
        <v>119</v>
      </c>
      <c r="D63" s="5" t="s">
        <v>120</v>
      </c>
      <c r="E63" s="4">
        <v>8</v>
      </c>
      <c r="F63" s="4" t="s">
        <v>71</v>
      </c>
      <c r="G63" s="4" t="s">
        <v>22</v>
      </c>
      <c r="H63" s="4"/>
      <c r="I63" s="4"/>
      <c r="J63" s="5" t="s">
        <v>72</v>
      </c>
      <c r="K63" t="str">
        <f t="shared" si="4"/>
        <v>delete_time timestamp,</v>
      </c>
      <c r="L63" t="str">
        <f t="shared" si="5"/>
        <v>comment on column combo_info.delete_time is '作废时间';</v>
      </c>
      <c r="M63" t="str">
        <f t="shared" si="2"/>
        <v>deleteTime</v>
      </c>
      <c r="N63" s="6" t="str">
        <f t="shared" si="3"/>
        <v>/**作废时间**/
private Date deleteTime;</v>
      </c>
    </row>
    <row r="64" spans="1:14" ht="28.5">
      <c r="A64" s="4" t="s">
        <v>13</v>
      </c>
      <c r="B64" s="4" t="s">
        <v>14</v>
      </c>
      <c r="C64" s="4" t="s">
        <v>129</v>
      </c>
      <c r="D64" s="5" t="s">
        <v>130</v>
      </c>
      <c r="E64" s="4">
        <v>1</v>
      </c>
      <c r="F64" s="4" t="s">
        <v>99</v>
      </c>
      <c r="G64" s="4" t="s">
        <v>80</v>
      </c>
      <c r="H64" s="4"/>
      <c r="I64" s="4"/>
      <c r="J64" s="5" t="s">
        <v>131</v>
      </c>
      <c r="K64" t="str">
        <f t="shared" si="4"/>
        <v>id bigserial,</v>
      </c>
      <c r="L64" t="str">
        <f t="shared" si="5"/>
        <v>comment on column order_info_detail.id is '编号';</v>
      </c>
      <c r="M64" t="str">
        <f t="shared" si="2"/>
        <v>id</v>
      </c>
      <c r="N64" s="6" t="str">
        <f t="shared" si="3"/>
        <v>/**编号**/
private Long id;</v>
      </c>
    </row>
    <row r="65" spans="1:14" ht="28.5">
      <c r="A65" s="4" t="s">
        <v>13</v>
      </c>
      <c r="B65" s="4" t="s">
        <v>14</v>
      </c>
      <c r="C65" s="4" t="s">
        <v>129</v>
      </c>
      <c r="D65" s="5" t="s">
        <v>130</v>
      </c>
      <c r="E65" s="4">
        <v>2</v>
      </c>
      <c r="F65" s="4" t="s">
        <v>17</v>
      </c>
      <c r="G65" s="4" t="s">
        <v>18</v>
      </c>
      <c r="H65" s="4">
        <v>200</v>
      </c>
      <c r="I65" s="4"/>
      <c r="J65" s="5" t="s">
        <v>20</v>
      </c>
      <c r="K65" t="str">
        <f t="shared" si="4"/>
        <v>order_num varchar(200) ,</v>
      </c>
      <c r="L65" t="str">
        <f t="shared" si="5"/>
        <v>comment on column order_info_detail.order_num is '订单编号';</v>
      </c>
      <c r="M65" t="str">
        <f t="shared" si="2"/>
        <v>orderNum</v>
      </c>
      <c r="N65" s="6" t="str">
        <f t="shared" si="3"/>
        <v>/**订单编号**/
private String orderNum;</v>
      </c>
    </row>
    <row r="66" spans="1:14" ht="28.5">
      <c r="A66" s="4" t="s">
        <v>13</v>
      </c>
      <c r="B66" s="4" t="s">
        <v>14</v>
      </c>
      <c r="C66" s="4" t="s">
        <v>129</v>
      </c>
      <c r="D66" s="5" t="s">
        <v>130</v>
      </c>
      <c r="E66" s="4">
        <v>3</v>
      </c>
      <c r="F66" s="4" t="s">
        <v>132</v>
      </c>
      <c r="G66" s="4" t="s">
        <v>76</v>
      </c>
      <c r="H66" s="4"/>
      <c r="I66" s="4"/>
      <c r="J66" s="5" t="s">
        <v>121</v>
      </c>
      <c r="K66" t="str">
        <f t="shared" ref="K66:K80" si="6">F66&amp;" "&amp;G66&amp;IF(H66&lt;&gt;"","("&amp;H66&amp;") "&amp;I66,"")&amp;","</f>
        <v>combo_id bigint,</v>
      </c>
      <c r="L66" t="str">
        <f t="shared" ref="L66:L80" si="7">"comment on column "&amp;C66&amp;"."&amp;F66&amp;" is '"&amp;J66&amp;"';"</f>
        <v>comment on column order_info_detail.combo_id is '套餐编码';</v>
      </c>
      <c r="M66" t="str">
        <f t="shared" si="2"/>
        <v>comboId</v>
      </c>
      <c r="N66" s="6" t="str">
        <f t="shared" si="3"/>
        <v>/**套餐编码**/
private Long comboId;</v>
      </c>
    </row>
    <row r="67" spans="1:14" ht="28.5">
      <c r="A67" s="4" t="s">
        <v>13</v>
      </c>
      <c r="B67" s="4" t="s">
        <v>14</v>
      </c>
      <c r="C67" s="4" t="s">
        <v>129</v>
      </c>
      <c r="D67" s="5" t="s">
        <v>130</v>
      </c>
      <c r="E67" s="4">
        <v>4</v>
      </c>
      <c r="F67" s="4" t="s">
        <v>123</v>
      </c>
      <c r="G67" s="4" t="s">
        <v>42</v>
      </c>
      <c r="H67" s="4"/>
      <c r="I67" s="4"/>
      <c r="J67" s="5" t="s">
        <v>124</v>
      </c>
      <c r="K67" t="str">
        <f t="shared" si="6"/>
        <v>price float8,</v>
      </c>
      <c r="L67" t="str">
        <f t="shared" si="7"/>
        <v>comment on column order_info_detail.price is '套餐价格';</v>
      </c>
      <c r="M67" t="str">
        <f t="shared" ref="M67:M80" si="8">LEFT(F67,1)&amp;MID(SUBSTITUTE(PROPER(F67),"_",""),2,100)</f>
        <v>price</v>
      </c>
      <c r="N67" s="6" t="str">
        <f t="shared" ref="N67:N80" si="9">"/**"&amp;J67&amp;"**/
private "&amp;IF(G67="varchar2","String",IF(G67="varchar","String",IF(G67="number","Double",IF(G67="float8","Double",IF(G67="int2","Integer",IF(G67="int4","Integer",IF(G67="int8","Integer",IF(G67="bigint","Long",IF(G67="bigserial","Long",IF(G67="timestamp","Date",IF(G67="Date","Date",G67)))))))))))&amp;" "&amp;M67&amp;";"</f>
        <v>/**套餐价格**/
private Double price;</v>
      </c>
    </row>
    <row r="68" spans="1:14" ht="28.5">
      <c r="A68" s="4" t="s">
        <v>13</v>
      </c>
      <c r="B68" s="4" t="s">
        <v>14</v>
      </c>
      <c r="C68" s="4" t="s">
        <v>129</v>
      </c>
      <c r="D68" s="5" t="s">
        <v>130</v>
      </c>
      <c r="E68" s="4">
        <v>5</v>
      </c>
      <c r="F68" s="4" t="s">
        <v>133</v>
      </c>
      <c r="G68" s="4" t="s">
        <v>42</v>
      </c>
      <c r="H68" s="4"/>
      <c r="I68" s="4"/>
      <c r="J68" s="5" t="s">
        <v>134</v>
      </c>
      <c r="K68" t="str">
        <f t="shared" si="6"/>
        <v>off_price float8,</v>
      </c>
      <c r="L68" t="str">
        <f t="shared" si="7"/>
        <v>comment on column order_info_detail.off_price is '优惠金额';</v>
      </c>
      <c r="M68" t="str">
        <f t="shared" si="8"/>
        <v>offPrice</v>
      </c>
      <c r="N68" s="6" t="str">
        <f t="shared" si="9"/>
        <v>/**优惠金额**/
private Double offPrice;</v>
      </c>
    </row>
    <row r="69" spans="1:14" ht="28.5">
      <c r="A69" s="4" t="s">
        <v>13</v>
      </c>
      <c r="B69" s="4" t="s">
        <v>14</v>
      </c>
      <c r="C69" s="4" t="s">
        <v>129</v>
      </c>
      <c r="D69" s="5" t="s">
        <v>130</v>
      </c>
      <c r="E69" s="4">
        <v>6</v>
      </c>
      <c r="F69" s="4" t="s">
        <v>135</v>
      </c>
      <c r="G69" s="4" t="s">
        <v>27</v>
      </c>
      <c r="H69" s="4"/>
      <c r="I69" s="4"/>
      <c r="J69" s="5" t="s">
        <v>136</v>
      </c>
      <c r="K69" t="str">
        <f t="shared" si="6"/>
        <v>amount int8,</v>
      </c>
      <c r="L69" t="str">
        <f t="shared" si="7"/>
        <v>comment on column order_info_detail.amount is '数量';</v>
      </c>
      <c r="M69" t="str">
        <f t="shared" si="8"/>
        <v>amount</v>
      </c>
      <c r="N69" s="6" t="str">
        <f t="shared" si="9"/>
        <v>/**数量**/
private Integer amount;</v>
      </c>
    </row>
    <row r="70" spans="1:14" ht="28.5">
      <c r="A70" s="4" t="s">
        <v>13</v>
      </c>
      <c r="B70" s="4" t="s">
        <v>14</v>
      </c>
      <c r="C70" s="4" t="s">
        <v>129</v>
      </c>
      <c r="D70" s="5" t="s">
        <v>130</v>
      </c>
      <c r="E70" s="4">
        <v>7</v>
      </c>
      <c r="F70" s="4" t="s">
        <v>117</v>
      </c>
      <c r="G70" s="4" t="s">
        <v>90</v>
      </c>
      <c r="H70" s="4"/>
      <c r="I70" s="4"/>
      <c r="J70" s="5" t="s">
        <v>118</v>
      </c>
      <c r="K70" t="str">
        <f t="shared" si="6"/>
        <v>create_time date,</v>
      </c>
      <c r="L70" t="str">
        <f t="shared" si="7"/>
        <v>comment on column order_info_detail.create_time is '创建日期';</v>
      </c>
      <c r="M70" t="str">
        <f t="shared" si="8"/>
        <v>createTime</v>
      </c>
      <c r="N70" s="6" t="str">
        <f t="shared" si="9"/>
        <v>/**创建日期**/
private Date createTime;</v>
      </c>
    </row>
    <row r="71" spans="1:14" ht="28.5">
      <c r="A71" s="4" t="s">
        <v>13</v>
      </c>
      <c r="B71" s="4" t="s">
        <v>14</v>
      </c>
      <c r="C71" s="4" t="s">
        <v>137</v>
      </c>
      <c r="D71" s="7" t="s">
        <v>138</v>
      </c>
      <c r="E71" s="4">
        <v>1</v>
      </c>
      <c r="F71" s="4" t="s">
        <v>99</v>
      </c>
      <c r="G71" s="4" t="s">
        <v>80</v>
      </c>
      <c r="H71" s="4"/>
      <c r="I71" s="4"/>
      <c r="J71" s="5" t="s">
        <v>131</v>
      </c>
      <c r="K71" t="str">
        <f t="shared" si="6"/>
        <v>id bigserial,</v>
      </c>
      <c r="L71" t="str">
        <f t="shared" si="7"/>
        <v>comment on column appointment_info.id is '编号';</v>
      </c>
      <c r="M71" t="str">
        <f t="shared" si="8"/>
        <v>id</v>
      </c>
      <c r="N71" s="6" t="str">
        <f t="shared" si="9"/>
        <v>/**编号**/
private Long id;</v>
      </c>
    </row>
    <row r="72" spans="1:14" ht="28.5">
      <c r="A72" s="4" t="s">
        <v>13</v>
      </c>
      <c r="B72" s="4" t="s">
        <v>14</v>
      </c>
      <c r="C72" s="4" t="s">
        <v>137</v>
      </c>
      <c r="D72" s="7" t="s">
        <v>138</v>
      </c>
      <c r="E72" s="4">
        <v>2</v>
      </c>
      <c r="F72" s="4" t="s">
        <v>17</v>
      </c>
      <c r="G72" s="4" t="s">
        <v>18</v>
      </c>
      <c r="H72" s="4">
        <v>200</v>
      </c>
      <c r="I72" s="4"/>
      <c r="J72" s="5" t="s">
        <v>20</v>
      </c>
      <c r="K72" t="str">
        <f t="shared" si="6"/>
        <v>order_num varchar(200) ,</v>
      </c>
      <c r="L72" t="str">
        <f t="shared" si="7"/>
        <v>comment on column appointment_info.order_num is '订单编号';</v>
      </c>
      <c r="M72" t="str">
        <f t="shared" si="8"/>
        <v>orderNum</v>
      </c>
      <c r="N72" s="6" t="str">
        <f t="shared" si="9"/>
        <v>/**订单编号**/
private String orderNum;</v>
      </c>
    </row>
    <row r="73" spans="1:14" ht="28.5">
      <c r="A73" s="4" t="s">
        <v>13</v>
      </c>
      <c r="B73" s="4" t="s">
        <v>14</v>
      </c>
      <c r="C73" s="4" t="s">
        <v>137</v>
      </c>
      <c r="D73" s="7" t="s">
        <v>138</v>
      </c>
      <c r="E73" s="4">
        <v>3</v>
      </c>
      <c r="F73" s="4" t="s">
        <v>132</v>
      </c>
      <c r="G73" s="4" t="s">
        <v>76</v>
      </c>
      <c r="H73" s="4"/>
      <c r="I73" s="4"/>
      <c r="J73" s="5" t="s">
        <v>121</v>
      </c>
      <c r="K73" t="str">
        <f t="shared" si="6"/>
        <v>combo_id bigint,</v>
      </c>
      <c r="L73" t="str">
        <f t="shared" si="7"/>
        <v>comment on column appointment_info.combo_id is '套餐编码';</v>
      </c>
      <c r="M73" t="str">
        <f t="shared" si="8"/>
        <v>comboId</v>
      </c>
      <c r="N73" s="6" t="str">
        <f t="shared" si="9"/>
        <v>/**套餐编码**/
private Long comboId;</v>
      </c>
    </row>
    <row r="74" spans="1:14" ht="28.5">
      <c r="A74" s="4" t="s">
        <v>13</v>
      </c>
      <c r="B74" s="4" t="s">
        <v>14</v>
      </c>
      <c r="C74" s="4" t="s">
        <v>137</v>
      </c>
      <c r="D74" s="7" t="s">
        <v>138</v>
      </c>
      <c r="E74" s="4">
        <v>4</v>
      </c>
      <c r="F74" s="4" t="s">
        <v>139</v>
      </c>
      <c r="G74" s="4" t="s">
        <v>76</v>
      </c>
      <c r="H74" s="4"/>
      <c r="I74" s="4"/>
      <c r="J74" s="5" t="s">
        <v>140</v>
      </c>
      <c r="K74" t="str">
        <f t="shared" si="6"/>
        <v>order_info_detail_id bigint,</v>
      </c>
      <c r="L74" t="str">
        <f t="shared" si="7"/>
        <v>comment on column appointment_info.order_info_detail_id is '订单套餐明细编码';</v>
      </c>
      <c r="M74" t="str">
        <f t="shared" si="8"/>
        <v>orderInfoDetailId</v>
      </c>
      <c r="N74" s="6" t="str">
        <f t="shared" si="9"/>
        <v>/**订单套餐明细编码**/
private Long orderInfoDetailId;</v>
      </c>
    </row>
    <row r="75" spans="1:14" ht="29.25">
      <c r="A75" s="4" t="s">
        <v>13</v>
      </c>
      <c r="B75" s="4" t="s">
        <v>14</v>
      </c>
      <c r="C75" s="4" t="s">
        <v>137</v>
      </c>
      <c r="D75" s="7" t="s">
        <v>138</v>
      </c>
      <c r="E75" s="4">
        <v>5</v>
      </c>
      <c r="F75" s="4" t="s">
        <v>141</v>
      </c>
      <c r="G75" s="4" t="s">
        <v>69</v>
      </c>
      <c r="H75" s="4"/>
      <c r="I75" s="5"/>
      <c r="J75" s="8" t="s">
        <v>142</v>
      </c>
      <c r="K75" t="str">
        <f t="shared" si="6"/>
        <v>pic_tag int4,</v>
      </c>
      <c r="L75" t="str">
        <f t="shared" si="7"/>
        <v>comment on column appointment_info.pic_tag is '返图标记：0未拍摄，1已拍摄，2.已返原图，3.已返精修';</v>
      </c>
      <c r="M75" t="str">
        <f t="shared" si="8"/>
        <v>picTag</v>
      </c>
      <c r="N75" s="6" t="str">
        <f t="shared" si="9"/>
        <v>/**返图标记：0未拍摄，1已拍摄，2.已返原图，3.已返精修**/
private Integer picTag;</v>
      </c>
    </row>
    <row r="76" spans="1:14" ht="15">
      <c r="A76" s="4"/>
      <c r="B76" s="4"/>
      <c r="C76" s="4"/>
      <c r="D76" s="7"/>
      <c r="E76" s="4"/>
      <c r="F76" s="4"/>
      <c r="G76" s="4"/>
      <c r="H76" s="4"/>
      <c r="I76" s="5"/>
      <c r="J76" s="8" t="s">
        <v>148</v>
      </c>
      <c r="N76" s="6"/>
    </row>
    <row r="77" spans="1:14" ht="15">
      <c r="A77" s="4"/>
      <c r="B77" s="4"/>
      <c r="C77" s="4"/>
      <c r="D77" s="7"/>
      <c r="E77" s="4"/>
      <c r="F77" s="4"/>
      <c r="G77" s="4"/>
      <c r="H77" s="4"/>
      <c r="I77" s="5"/>
      <c r="J77" s="8"/>
      <c r="N77" s="6"/>
    </row>
    <row r="78" spans="1:14" ht="28.5">
      <c r="A78" s="4" t="s">
        <v>13</v>
      </c>
      <c r="B78" s="4" t="s">
        <v>14</v>
      </c>
      <c r="C78" s="4" t="s">
        <v>137</v>
      </c>
      <c r="D78" s="7" t="s">
        <v>138</v>
      </c>
      <c r="E78" s="4">
        <v>6</v>
      </c>
      <c r="F78" s="4" t="s">
        <v>143</v>
      </c>
      <c r="G78" s="4" t="s">
        <v>18</v>
      </c>
      <c r="H78" s="4">
        <v>255</v>
      </c>
      <c r="I78" s="5"/>
      <c r="J78" s="5" t="s">
        <v>144</v>
      </c>
      <c r="K78" t="str">
        <f t="shared" si="6"/>
        <v>pic_url varchar(255) ,</v>
      </c>
      <c r="L78" t="str">
        <f t="shared" si="7"/>
        <v>comment on column appointment_info.pic_url is '本地图片路径备注';</v>
      </c>
      <c r="M78" t="str">
        <f t="shared" si="8"/>
        <v>picUrl</v>
      </c>
      <c r="N78" s="6" t="str">
        <f t="shared" si="9"/>
        <v>/**本地图片路径备注**/
private String picUrl;</v>
      </c>
    </row>
    <row r="79" spans="1:14" ht="28.5">
      <c r="A79" s="4" t="s">
        <v>13</v>
      </c>
      <c r="B79" s="4" t="s">
        <v>14</v>
      </c>
      <c r="C79" s="4" t="s">
        <v>137</v>
      </c>
      <c r="D79" s="7" t="s">
        <v>138</v>
      </c>
      <c r="E79" s="4">
        <v>7</v>
      </c>
      <c r="F79" t="s">
        <v>50</v>
      </c>
      <c r="G79" s="4" t="s">
        <v>22</v>
      </c>
      <c r="H79" s="4"/>
      <c r="I79" s="4"/>
      <c r="J79" s="5" t="s">
        <v>149</v>
      </c>
      <c r="K79" t="str">
        <f t="shared" si="6"/>
        <v>appointment_time timestamp,</v>
      </c>
      <c r="L79" t="str">
        <f t="shared" si="7"/>
        <v>comment on column appointment_info.appointment_time is '预约时间';</v>
      </c>
      <c r="M79" t="str">
        <f t="shared" si="8"/>
        <v>appointmentTime</v>
      </c>
      <c r="N79" s="6" t="str">
        <f t="shared" si="9"/>
        <v>/**预约时间**/
private Date appointmentTime;</v>
      </c>
    </row>
    <row r="80" spans="1:14" ht="28.5">
      <c r="A80" s="4" t="s">
        <v>13</v>
      </c>
      <c r="B80" s="4" t="s">
        <v>14</v>
      </c>
      <c r="C80" s="4" t="s">
        <v>137</v>
      </c>
      <c r="D80" s="7" t="s">
        <v>138</v>
      </c>
      <c r="E80" s="4">
        <v>8</v>
      </c>
      <c r="F80" s="4" t="s">
        <v>145</v>
      </c>
      <c r="G80" s="4" t="s">
        <v>22</v>
      </c>
      <c r="H80" s="4"/>
      <c r="I80" s="4"/>
      <c r="J80" s="5" t="s">
        <v>146</v>
      </c>
      <c r="K80" t="str">
        <f t="shared" si="6"/>
        <v>update_time timestamp,</v>
      </c>
      <c r="L80" t="str">
        <f t="shared" si="7"/>
        <v>comment on column appointment_info.update_time is '数据更新时间';</v>
      </c>
      <c r="M80" t="str">
        <f t="shared" si="8"/>
        <v>updateTime</v>
      </c>
      <c r="N80" s="6" t="str">
        <f t="shared" si="9"/>
        <v>/**数据更新时间**/
private Date updateTime;</v>
      </c>
    </row>
    <row r="81" spans="1:10">
      <c r="A81" s="4"/>
      <c r="B81" s="4"/>
      <c r="C81" s="4"/>
      <c r="D81" s="4"/>
      <c r="E81" s="4"/>
      <c r="F81" s="4"/>
      <c r="G81" s="4"/>
      <c r="H81" s="4"/>
      <c r="I81" s="4"/>
      <c r="J81" s="4"/>
    </row>
  </sheetData>
  <phoneticPr fontId="7" type="noConversion"/>
  <dataValidations count="1">
    <dataValidation type="list" allowBlank="1" showInputMessage="1" showErrorMessage="1" sqref="G1:G1081" xr:uid="{00000000-0002-0000-0000-000000000000}">
      <formula1>"char,varchar2,varchar,nchar,bigserial,long,number,float4,float8,double,int2,int4,int8,bigint,date,timestamp,clob,blob,bfile,row,long raw,long raw,rowid"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Sherard Lee</dc:creator>
  <dc:description/>
  <cp:lastModifiedBy>Sherard Lee</cp:lastModifiedBy>
  <cp:revision>10</cp:revision>
  <dcterms:created xsi:type="dcterms:W3CDTF">2015-06-05T18:19:34Z</dcterms:created>
  <dcterms:modified xsi:type="dcterms:W3CDTF">2023-08-07T10:02:46Z</dcterms:modified>
  <dc:language>en-US</dc:language>
</cp:coreProperties>
</file>