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990" windowWidth="15120" windowHeight="7155" tabRatio="698" activeTab="1"/>
  </bookViews>
  <sheets>
    <sheet name="Formulario" sheetId="8" r:id="rId1"/>
    <sheet name="Detalhamento do JOB" sheetId="10" r:id="rId2"/>
    <sheet name="Escalonamento" sheetId="7" r:id="rId3"/>
    <sheet name="Fluxo de Execução" sheetId="12" r:id="rId4"/>
    <sheet name="CkeckList Infra" sheetId="13" state="hidden" r:id="rId5"/>
    <sheet name="RegraEscalonamento" sheetId="14" r:id="rId6"/>
  </sheets>
  <definedNames>
    <definedName name="_xlnm._FilterDatabase" localSheetId="1" hidden="1">'Detalhamento do JOB'!$A$3:$FU$3</definedName>
    <definedName name="_xlnm.Print_Area" localSheetId="0">Formulario!$A$2:$G$28</definedName>
  </definedNames>
  <calcPr calcId="145621"/>
</workbook>
</file>

<file path=xl/calcChain.xml><?xml version="1.0" encoding="utf-8"?>
<calcChain xmlns="http://schemas.openxmlformats.org/spreadsheetml/2006/main">
  <c r="J36" i="8" l="1"/>
  <c r="J38" i="8"/>
  <c r="J37" i="8"/>
  <c r="J42" i="8" l="1"/>
  <c r="N21" i="8" s="1"/>
  <c r="E36" i="8"/>
  <c r="F40" i="8"/>
  <c r="F39" i="8"/>
  <c r="F38" i="8"/>
  <c r="F37" i="8"/>
  <c r="F36" i="8"/>
  <c r="E39" i="8"/>
  <c r="E38" i="8"/>
  <c r="E37" i="8"/>
  <c r="D40" i="8"/>
  <c r="D39" i="8"/>
  <c r="D38" i="8"/>
  <c r="D37" i="8"/>
  <c r="D36" i="8"/>
  <c r="C39" i="8"/>
  <c r="B39" i="8"/>
  <c r="C38" i="8"/>
  <c r="C37" i="8"/>
  <c r="C36" i="8"/>
  <c r="B38" i="8"/>
  <c r="B37" i="8"/>
  <c r="B36" i="8"/>
  <c r="C41" i="8"/>
  <c r="C40" i="8"/>
  <c r="B41" i="8"/>
  <c r="B40" i="8"/>
  <c r="F42" i="8" l="1"/>
  <c r="N20" i="8" s="1"/>
  <c r="C42" i="8"/>
  <c r="N17" i="8" s="1"/>
  <c r="E42" i="8"/>
  <c r="N19" i="8" s="1"/>
  <c r="D42" i="8"/>
  <c r="N18" i="8" s="1"/>
  <c r="B42" i="8"/>
  <c r="N16" i="8" s="1"/>
</calcChain>
</file>

<file path=xl/comments1.xml><?xml version="1.0" encoding="utf-8"?>
<comments xmlns="http://schemas.openxmlformats.org/spreadsheetml/2006/main">
  <authors>
    <author>Andre Silva Nogueira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Verificar classificação na Aba Escalonamento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<sst xmlns="http://schemas.openxmlformats.org/spreadsheetml/2006/main" count="612" uniqueCount="347">
  <si>
    <t>Value</t>
  </si>
  <si>
    <t>AFT</t>
  </si>
  <si>
    <t>SIM</t>
  </si>
  <si>
    <t>NÃO</t>
  </si>
  <si>
    <t>Nome</t>
  </si>
  <si>
    <t>Ocupação</t>
  </si>
  <si>
    <t>E-mail</t>
  </si>
  <si>
    <t xml:space="preserve">Telefone Comercial </t>
  </si>
  <si>
    <t>Telefone Celular</t>
  </si>
  <si>
    <t>Erro</t>
  </si>
  <si>
    <t>Instrução</t>
  </si>
  <si>
    <t>Schema</t>
  </si>
  <si>
    <t>OS</t>
  </si>
  <si>
    <t>Parameter Type</t>
  </si>
  <si>
    <t>WS</t>
  </si>
  <si>
    <t>Ação</t>
  </si>
  <si>
    <t>Detalhe da Açao</t>
  </si>
  <si>
    <t>Ex. Alteração de dependencia.
Alteração de maxrun</t>
  </si>
  <si>
    <t>Processo NETOM</t>
  </si>
  <si>
    <t>Usuário da Aplicação</t>
  </si>
  <si>
    <t>Dia da Semana</t>
  </si>
  <si>
    <t>Dia do Mês</t>
  </si>
  <si>
    <t>Horário da Execução</t>
  </si>
  <si>
    <t>Tempo Máximo</t>
  </si>
  <si>
    <t>Dependência</t>
  </si>
  <si>
    <t>Caminho do diretório onde reside o script a ser executado.</t>
  </si>
  <si>
    <t>Nome do arquivo do script a ser executado.</t>
  </si>
  <si>
    <t>Servidor</t>
  </si>
  <si>
    <t>Usuário de Aplicação</t>
  </si>
  <si>
    <t>Parâmetros de Negócio</t>
  </si>
  <si>
    <t>Valor</t>
  </si>
  <si>
    <t>Caminho e mascara do arquivo</t>
  </si>
  <si>
    <t>Qual dia do mês</t>
  </si>
  <si>
    <t>Tempo máximo de execução
Em minutos</t>
  </si>
  <si>
    <t>Nome do servidor onde executará o job</t>
  </si>
  <si>
    <t>Exemplo Fluxo de execução</t>
  </si>
  <si>
    <t>Fluxo de Execução</t>
  </si>
  <si>
    <t>Nome do Job no DDI</t>
  </si>
  <si>
    <t>Observações</t>
  </si>
  <si>
    <t>Numero da SPE:</t>
  </si>
  <si>
    <t>Nome do Projeto</t>
  </si>
  <si>
    <t>Nome do Job que libera a condição</t>
  </si>
  <si>
    <t>BANCO DE DADOS  (DB)</t>
  </si>
  <si>
    <t>WEB SERVICES   (WS)</t>
  </si>
  <si>
    <t>Ex. Segunda a Sexta</t>
  </si>
  <si>
    <t>Manutenção</t>
  </si>
  <si>
    <t>Objetivo</t>
  </si>
  <si>
    <t>Área</t>
  </si>
  <si>
    <t>Celular</t>
  </si>
  <si>
    <t>Agendamento</t>
  </si>
  <si>
    <t>Job Cíclico</t>
  </si>
  <si>
    <t>Telefone/Ramal</t>
  </si>
  <si>
    <t>Tipo de Execução</t>
  </si>
  <si>
    <t>Package ou SQL</t>
  </si>
  <si>
    <t>*Obrigatório para Package</t>
  </si>
  <si>
    <t>*Obrigatório para SQL</t>
  </si>
  <si>
    <t>Local e nome do Script SQL</t>
  </si>
  <si>
    <t>Variável</t>
  </si>
  <si>
    <t>Nome do Job</t>
  </si>
  <si>
    <r>
      <t>WSDL  (EndPoint)</t>
    </r>
    <r>
      <rPr>
        <sz val="12"/>
        <color theme="1"/>
        <rFont val="Calibri"/>
        <family val="2"/>
        <scheme val="minor"/>
      </rPr>
      <t>*</t>
    </r>
  </si>
  <si>
    <r>
      <t>Payload</t>
    </r>
    <r>
      <rPr>
        <sz val="12"/>
        <color theme="1"/>
        <rFont val="Calibri"/>
        <family val="2"/>
        <scheme val="minor"/>
      </rPr>
      <t>*</t>
    </r>
  </si>
  <si>
    <r>
      <t>Contexto de Execução</t>
    </r>
    <r>
      <rPr>
        <sz val="12"/>
        <color theme="1"/>
        <rFont val="Calibri"/>
        <family val="2"/>
        <scheme val="minor"/>
      </rPr>
      <t>*</t>
    </r>
  </si>
  <si>
    <r>
      <t>Contexto do Agente</t>
    </r>
    <r>
      <rPr>
        <sz val="12"/>
        <color theme="1"/>
        <rFont val="Calibri"/>
        <family val="2"/>
        <scheme val="minor"/>
      </rPr>
      <t>*</t>
    </r>
  </si>
  <si>
    <r>
      <t>Escopo</t>
    </r>
    <r>
      <rPr>
        <sz val="12"/>
        <color theme="1"/>
        <rFont val="Calibri"/>
        <family val="2"/>
        <scheme val="minor"/>
      </rPr>
      <t>*</t>
    </r>
  </si>
  <si>
    <t>*Obrigatório para Package e SQL</t>
  </si>
  <si>
    <t>Informar nome de referencia.
Ex. Job-1    -   Job-2    -   Job-3</t>
  </si>
  <si>
    <t>*Campos obrigatório para jobs de WS</t>
  </si>
  <si>
    <t>*Campos obrigatório para jobs de OS</t>
  </si>
  <si>
    <t>Hostname*</t>
  </si>
  <si>
    <t>Local script*</t>
  </si>
  <si>
    <t>Script / parâmetro*</t>
  </si>
  <si>
    <t>Check List de INFRA</t>
  </si>
  <si>
    <t>Data Base (CM)</t>
  </si>
  <si>
    <t>AFT (CM)</t>
  </si>
  <si>
    <t>WS (CM)</t>
  </si>
  <si>
    <t>Amdocs</t>
  </si>
  <si>
    <t>Hostname
Agent Instalado
Usuário de Banco
TNS Names
Grant de Usuário na Base
Liberação de portas para banco 
   e Agent (7006 e 7005)</t>
  </si>
  <si>
    <t>Hostname
Agent Instalado
Criação do Usuário FTP_CTM.
Liberação de porta TCP/22 entre os servidores
Permissão de leitura e escrita dos arquivos
Liberação de portas para agent (7006 e 7005)</t>
  </si>
  <si>
    <t>Hostname
Agent Instalado
EndPoint  (WSDL)
PayLoad
Liberação de portas para agent (7006 e 7005)</t>
  </si>
  <si>
    <t>Hostname
Agent Instalado
Permissão de execução do Script
Liberação de portas para agent (7006 e 7005)</t>
  </si>
  <si>
    <t>Hostname
Agent Instalado
Template de Jobs
Usuário de execução
Liberação de portas para agent (7006 e 7005)</t>
  </si>
  <si>
    <t xml:space="preserve"> </t>
  </si>
  <si>
    <t>Dados para preenchimento Formulário de Jobs</t>
  </si>
  <si>
    <t>Processo NETOM
Tipo
Nome Servidor
Periodicidade e Horário
Dependência (JobAnterior)
Usuário da Aplicação
Descrição</t>
  </si>
  <si>
    <t>Tipo de Execução
Local e Nome do Script SQL
Schema
Parameter Type
Value
Usuário de Aplicação</t>
  </si>
  <si>
    <t>Origem 
(Servidor/Diretorio/Arquivo(s) e/ou Mascara)
Destino 
(Servidor/Diretorio/Arquivo(s) e/ou Mascara)
Usuário padrão FTP_CTM</t>
  </si>
  <si>
    <t>EndPoint (WSDL)
PayLoad
Scenario
Parametros</t>
  </si>
  <si>
    <t>Comando Script
Usuário App
Path</t>
  </si>
  <si>
    <t>Programa
Log Path
Tipo (eof, eod.)
Output (opt)</t>
  </si>
  <si>
    <t>Data Base</t>
  </si>
  <si>
    <t>%   CkeckList Infra</t>
  </si>
  <si>
    <t>Descrição</t>
  </si>
  <si>
    <t>Nome da base</t>
  </si>
  <si>
    <t>Base</t>
  </si>
  <si>
    <t>Responsável área de Negócio</t>
  </si>
  <si>
    <t>connect</t>
  </si>
  <si>
    <t>Nome do Node</t>
  </si>
  <si>
    <t>IP do Node</t>
  </si>
  <si>
    <t>Porta do Node</t>
  </si>
  <si>
    <t>Connect</t>
  </si>
  <si>
    <t>Impacto</t>
  </si>
  <si>
    <t>Acionamento</t>
  </si>
  <si>
    <t>1º Nivel</t>
  </si>
  <si>
    <t>2º Nivel</t>
  </si>
  <si>
    <t>3º Nivel</t>
  </si>
  <si>
    <t>4º Nivel</t>
  </si>
  <si>
    <t>5º Nivel</t>
  </si>
  <si>
    <t>Categorização para abertura de chamado</t>
  </si>
  <si>
    <t>12hs</t>
  </si>
  <si>
    <t>24hs</t>
  </si>
  <si>
    <t>4hs</t>
  </si>
  <si>
    <t>8hs</t>
  </si>
  <si>
    <t>6hs</t>
  </si>
  <si>
    <t>2hs</t>
  </si>
  <si>
    <t>3hs</t>
  </si>
  <si>
    <t>1h</t>
  </si>
  <si>
    <t>Nível</t>
  </si>
  <si>
    <t>1º</t>
  </si>
  <si>
    <t>2º</t>
  </si>
  <si>
    <t>3º</t>
  </si>
  <si>
    <t>4º</t>
  </si>
  <si>
    <t>5º</t>
  </si>
  <si>
    <t>0 min</t>
  </si>
  <si>
    <t>Tempo</t>
  </si>
  <si>
    <t>Chamado / E-mail / SMS / Telefone</t>
  </si>
  <si>
    <t>Chamado  / E-mail / SMS</t>
  </si>
  <si>
    <t>Chamado / E-mail</t>
  </si>
  <si>
    <t>E-mail / SMS</t>
  </si>
  <si>
    <t>E-mail / SMS / Telefone</t>
  </si>
  <si>
    <t>*Obrigatório um responsável NET no escalonamento.</t>
  </si>
  <si>
    <t>INFRAESTRUTURA</t>
  </si>
  <si>
    <t>Exemplo:</t>
  </si>
  <si>
    <t>Impacto
Criticidade</t>
  </si>
  <si>
    <t>Ex.: Excluido após transferencia com sucesso.</t>
  </si>
  <si>
    <t>MB</t>
  </si>
  <si>
    <t>Formulário de Jobs - v3.3</t>
  </si>
  <si>
    <t>Criticidade</t>
  </si>
  <si>
    <t>Very Urgent</t>
  </si>
  <si>
    <t>Urgent</t>
  </si>
  <si>
    <t>Regular</t>
  </si>
  <si>
    <t>Urgency</t>
  </si>
  <si>
    <t>[NOTOK] IMPACTO 1 - CHAMADO, EMAIL, SMS, TELEFONE A CADA 30 MIN</t>
  </si>
  <si>
    <t>[EXECTIME] IMPACTO 1 - CHAMADO, EMAIL, SMS, TELEFONE A CADA 30 MIN</t>
  </si>
  <si>
    <t>[NOTOK] IMPACTO 2 - CHAMADO, EMAIL, SMS, TELEFONE A CADA 1 HORA</t>
  </si>
  <si>
    <t>[EXECTIME] IMPACTO 2 - CHAMADO, EMAIL, SMS, TELEFONE A CADA 1 HORA</t>
  </si>
  <si>
    <t>[NOTOK] IMPACTO 3 - CHAMADO, EMAIL, SMS, TELEFONE A CADA 2 HORAS</t>
  </si>
  <si>
    <t>[EXECTIME] IMPACTO 3 - CHAMADO, EMAIL, SMS, TELEFONE A CADA 2 HORAS</t>
  </si>
  <si>
    <t>[NOTOK] IMPACTO 4 - CHAMADO, EMAIL E SMS A CADA 4 HORAS</t>
  </si>
  <si>
    <t>[EXECTIME] IMPACTO 4 - CHAMADO, EMAIL E SMS A CADA 4 HORAS</t>
  </si>
  <si>
    <t>[NOTOK] IMPACTO 5 - CHAMADO E EMAIL A CADA 12 HORAS</t>
  </si>
  <si>
    <t>[EXECTIME] IMPACTO 5 - CHAMADO E EMAIL A CADA 12 HORAS</t>
  </si>
  <si>
    <t>[NOTOK] IMPACTO 6 - CHAMADO E EMAIL</t>
  </si>
  <si>
    <t>[EXECTIME] IMPACTO 6 - CHAMADO E EMAIL</t>
  </si>
  <si>
    <t>Mensagem</t>
  </si>
  <si>
    <t>Ex.  Transferencia de arquivos de pagamento fornecedor do Servidor XX para o Servidor YY</t>
  </si>
  <si>
    <t xml:space="preserve">E-mail / SMS </t>
  </si>
  <si>
    <t>9hs</t>
  </si>
  <si>
    <t xml:space="preserve">E-mail </t>
  </si>
  <si>
    <t>Caixa de Chamado no CA</t>
  </si>
  <si>
    <t>PCP</t>
  </si>
  <si>
    <t>CONTROL-M</t>
  </si>
  <si>
    <t>INDISPONIBILIDADE DO CONTROL M SERVER</t>
  </si>
  <si>
    <t>Informações do arquvio a ser movimentado.</t>
  </si>
  <si>
    <t>Responsável pela geração do arquivo.*</t>
  </si>
  <si>
    <t>IN</t>
  </si>
  <si>
    <t xml:space="preserve">Planejamento Estratégico e Empresarial / Executar Planejamento Estratégico de Negócios        </t>
  </si>
  <si>
    <t>Inclusão do novo job</t>
  </si>
  <si>
    <t>AFT/FW</t>
  </si>
  <si>
    <t>Tamanho Arquivo</t>
  </si>
  <si>
    <r>
      <t>Load Plan - Cenário</t>
    </r>
    <r>
      <rPr>
        <sz val="12"/>
        <color theme="1"/>
        <rFont val="Calibri"/>
        <family val="2"/>
        <scheme val="minor"/>
      </rPr>
      <t xml:space="preserve">* </t>
    </r>
  </si>
  <si>
    <t>TRANSFERENCIA DE ARQUIVO   AFT ou Connect Direct *campos obrigatórios para  jobs AFT e/ou AFT-FW</t>
  </si>
  <si>
    <t>Tratamento de Erros     Instrução de Trabalho</t>
  </si>
  <si>
    <r>
      <rPr>
        <b/>
        <sz val="12"/>
        <rFont val="Calibri"/>
        <family val="2"/>
        <scheme val="minor"/>
      </rPr>
      <t>Tipo de JOB</t>
    </r>
    <r>
      <rPr>
        <sz val="12"/>
        <rFont val="Calibri"/>
        <family val="2"/>
        <scheme val="minor"/>
      </rPr>
      <t xml:space="preserve">
OS, AFT, DB  ou WS</t>
    </r>
  </si>
  <si>
    <r>
      <rPr>
        <b/>
        <sz val="12"/>
        <rFont val="Calibri"/>
        <family val="2"/>
        <scheme val="minor"/>
      </rPr>
      <t xml:space="preserve">Ação </t>
    </r>
    <r>
      <rPr>
        <sz val="12"/>
        <rFont val="Calibri"/>
        <family val="2"/>
        <scheme val="minor"/>
      </rPr>
      <t xml:space="preserve">
Inclusão
Alteração
Deleção</t>
    </r>
  </si>
  <si>
    <r>
      <rPr>
        <b/>
        <sz val="12"/>
        <rFont val="Calibri"/>
        <family val="2"/>
        <scheme val="minor"/>
      </rPr>
      <t>Períodicidade</t>
    </r>
    <r>
      <rPr>
        <sz val="12"/>
        <rFont val="Calibri"/>
        <family val="2"/>
        <scheme val="minor"/>
      </rPr>
      <t xml:space="preserve">
'Diário
Semanal
Mensal</t>
    </r>
  </si>
  <si>
    <r>
      <rPr>
        <b/>
        <sz val="12"/>
        <rFont val="Calibri"/>
        <family val="2"/>
        <scheme val="minor"/>
      </rPr>
      <t>Janela de Execução
Inicio e Fim</t>
    </r>
    <r>
      <rPr>
        <sz val="12"/>
        <color theme="0"/>
        <rFont val="Calibri"/>
        <family val="2"/>
        <scheme val="minor"/>
      </rPr>
      <t xml:space="preserve">
'12:00 às 18:00</t>
    </r>
  </si>
  <si>
    <r>
      <rPr>
        <b/>
        <sz val="12"/>
        <rFont val="Calibri"/>
        <family val="2"/>
        <scheme val="minor"/>
      </rPr>
      <t>Intervalo de Execução</t>
    </r>
    <r>
      <rPr>
        <sz val="12"/>
        <color theme="0"/>
        <rFont val="Calibri"/>
        <family val="2"/>
        <scheme val="minor"/>
      </rPr>
      <t xml:space="preserve">
'30, 60, 90... 
Em minutos</t>
    </r>
  </si>
  <si>
    <r>
      <rPr>
        <b/>
        <sz val="12"/>
        <color theme="1"/>
        <rFont val="Calibri"/>
        <family val="2"/>
        <scheme val="minor"/>
      </rPr>
      <t>Origem</t>
    </r>
    <r>
      <rPr>
        <sz val="12"/>
        <color theme="1"/>
        <rFont val="Calibri"/>
        <family val="2"/>
        <scheme val="minor"/>
      </rPr>
      <t>*
Host Name e Sistema Operacional</t>
    </r>
  </si>
  <si>
    <r>
      <rPr>
        <b/>
        <sz val="12"/>
        <color theme="1"/>
        <rFont val="Calibri"/>
        <family val="2"/>
        <scheme val="minor"/>
      </rPr>
      <t>Destino</t>
    </r>
    <r>
      <rPr>
        <sz val="12"/>
        <color theme="1"/>
        <rFont val="Calibri"/>
        <family val="2"/>
        <scheme val="minor"/>
      </rPr>
      <t>*
Host Name e Sistema Operacional</t>
    </r>
  </si>
  <si>
    <r>
      <t>Origem  e  mascara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\origem\extracao\extracao_DDMMAAAA.txt</t>
    </r>
  </si>
  <si>
    <r>
      <t>Destino</t>
    </r>
    <r>
      <rPr>
        <sz val="12"/>
        <color theme="1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ex.  \destino\extracao\</t>
    </r>
  </si>
  <si>
    <r>
      <rPr>
        <b/>
        <sz val="12"/>
        <rFont val="Calibri"/>
        <family val="2"/>
        <scheme val="minor"/>
      </rPr>
      <t xml:space="preserve">Contatos do responsável.*
</t>
    </r>
    <r>
      <rPr>
        <sz val="12"/>
        <rFont val="Calibri"/>
        <family val="2"/>
        <scheme val="minor"/>
      </rPr>
      <t xml:space="preserve">
(Telefone, e-mail e celular)</t>
    </r>
  </si>
  <si>
    <r>
      <rPr>
        <b/>
        <sz val="12"/>
        <rFont val="Calibri"/>
        <family val="2"/>
        <scheme val="minor"/>
      </rPr>
      <t xml:space="preserve">Dia e hora da disponibilização.*
</t>
    </r>
    <r>
      <rPr>
        <sz val="12"/>
        <rFont val="Calibri"/>
        <family val="2"/>
        <scheme val="minor"/>
      </rPr>
      <t xml:space="preserve">
(para arquivos diários o responsável será acionado aos finais de semana)</t>
    </r>
  </si>
  <si>
    <r>
      <rPr>
        <b/>
        <sz val="12"/>
        <rFont val="Calibri"/>
        <family val="2"/>
        <scheme val="minor"/>
      </rPr>
      <t xml:space="preserve">Existe SLA de disponibilização? Se sim qual é?*
</t>
    </r>
    <r>
      <rPr>
        <sz val="12"/>
        <rFont val="Calibri"/>
        <family val="2"/>
        <scheme val="minor"/>
      </rPr>
      <t>(Foi definido um acordo formal para disponibilização do arquivo?)</t>
    </r>
  </si>
  <si>
    <r>
      <t xml:space="preserve">Informação exclusivas para 
</t>
    </r>
    <r>
      <rPr>
        <b/>
        <sz val="12"/>
        <rFont val="Calibri"/>
        <family val="2"/>
        <scheme val="minor"/>
      </rPr>
      <t>Connect Direct</t>
    </r>
  </si>
  <si>
    <t>Transferência de Arquivos referente a frente de RHU do arquivo BASE EMBRATEL E NET LMS</t>
  </si>
  <si>
    <t>Transferência de Arquivos referente a frente de RHU do arquivo BASE CLARO TV LMS</t>
  </si>
  <si>
    <t>Transferência de Arquivos referente a frente de RHU do arquivo BASE AVALIAÇÃO COMPETÊNCIA</t>
  </si>
  <si>
    <t>Transferência de Arquivos referente a frente de RHU do arquivo BASE CLARO MOVEL LMS</t>
  </si>
  <si>
    <t>Transferência de Arquivos referente a frente de RHU do arquivo BASE PESQUISA DE CLIMA</t>
  </si>
  <si>
    <t>Transferência de Arquivos referente a frente de RHU do arquivo ACIDENTE DE TRABALHO</t>
  </si>
  <si>
    <t>Transferência de Arquivos referente a frente de RHU do arquivo de CIPA</t>
  </si>
  <si>
    <t>Transferência de Arquivos referente a frente de RHU do arquivo saude ocupacional</t>
  </si>
  <si>
    <t>Transferência de Arquivos referente a frente de RHU do arquivo de FAP</t>
  </si>
  <si>
    <t>Transferência de Arquivos referente a frente de RHU do arquivo base de treinamento pessoal</t>
  </si>
  <si>
    <t>Enviar parâmetro com o número da sessão ODI do JOB antecessor do Control-M
Armazenar parâmetro com o nome do arquivo no JOB do Control-M para o próximo job.</t>
  </si>
  <si>
    <t>Chamar o cenário do ODI "SCN_INT_BIIN_EXT_RHU_BASE_EBT_NET_LMS"</t>
  </si>
  <si>
    <t>Chamar o cenário do ODI "SCN_INT_BIIN_EXT_RHU_BASE_AVALIACAO_COMP"</t>
  </si>
  <si>
    <t>Chamar o cenário do ODI "SCN_INT_BIIN_EXT_RHU_BASE_CMV_LMS"</t>
  </si>
  <si>
    <t>Chamar o cenário do ODI "SCN_INT_BIIN_EXT_RHU_SEG_FISCA_PPRA_CIPA"</t>
  </si>
  <si>
    <t>Chamar o cenário do ODI "SCN_INT_BIIN_EXT_RHU_MED_SAU_OCUPACIONAL"</t>
  </si>
  <si>
    <t>Chamar o cenário do ODI "SCN_INT_BIIN_EXT_RHU_MED_FAP"</t>
  </si>
  <si>
    <t>Chamar o cenário do ODI "SCN_INT_BIIN_EXT_RHU_BASE_PRESENCIAL"</t>
  </si>
  <si>
    <t>Chamar o cenário do ODI "SCN_INT_BIIN_DW_RHU_BASE_EBT_NET_LMS"</t>
  </si>
  <si>
    <t>Chamar o cenário do ODI "SCN_INT_BIIN_DW_RHU_BASE_CTV_LMS"</t>
  </si>
  <si>
    <t>Chamar o cenário do ODI "SCN_INT_BIIN_DW_RHU_BASE_AVALIACAO_COMP"</t>
  </si>
  <si>
    <t>Chamar o cenário do ODI "SCN_INT_BIIN_DW_RHU_SEG_FISCA_PPRA_CIPA"</t>
  </si>
  <si>
    <t>Chamar o cenário do ODI "SCN_INT_BIIN_DW_RHU_MED_SAU_OCUPACIONAL"</t>
  </si>
  <si>
    <t>Chamar o cenário do ODI "SCN_INT_BIIN_DW_RHU_MED_FAP"</t>
  </si>
  <si>
    <t>Chamar o cenário do ODI "SCN_INT_BIIN_DW_RHU_BASE_PRESENCIAL"</t>
  </si>
  <si>
    <t>BI FINANCEIRO - Recursos Humanos - RHU</t>
  </si>
  <si>
    <t>Criação da malha do BI FINANCEIRO  - Recursos Humanos - RHU</t>
  </si>
  <si>
    <t>Transferência de Arquivos referente a frente de RHU do arquivo processo judicial</t>
  </si>
  <si>
    <t>Chamar o cenário do ODI "SCN_INT_BIIN_EXT_RHU_SEG_PROC_JUDICIAL"</t>
  </si>
  <si>
    <t>Chamar o cenário do ODI "SCN_INT_BIIN_DW_RHU_SEG_PROC_JUDICIAL"</t>
  </si>
  <si>
    <t>Carlos Tomé</t>
  </si>
  <si>
    <t>Consultor BI</t>
  </si>
  <si>
    <t>11 4313 2811</t>
  </si>
  <si>
    <t>carlos.tome@terceiros.net.com.br</t>
  </si>
  <si>
    <t>Ailton de Oliveira</t>
  </si>
  <si>
    <t>11 4313 2815</t>
  </si>
  <si>
    <t>Ailton.Oliveira@terceiros.net.com.br</t>
  </si>
  <si>
    <t>Ponto Focal</t>
  </si>
  <si>
    <t>NPEM_PLANEM_AFT_003934</t>
  </si>
  <si>
    <t>NPEM_PLANEM_AFT_003935</t>
  </si>
  <si>
    <t>NPEM_PLANEM_AFT_003936</t>
  </si>
  <si>
    <t>NPEM_PLANEM_AFT_003937</t>
  </si>
  <si>
    <t>NPEM_PLANEM_AFT_003939</t>
  </si>
  <si>
    <t>NPEM_PLANEM_AFT_003940</t>
  </si>
  <si>
    <t>NPEM_PLANEM_AFT_003941</t>
  </si>
  <si>
    <t>NPEM_PLANEM_AFT_003942</t>
  </si>
  <si>
    <t>NPEM_PLANEM_AFT_003943</t>
  </si>
  <si>
    <t>NPEM_PLANEM_AFT_003945</t>
  </si>
  <si>
    <t>NPEM_PLANEM_AFT_003946</t>
  </si>
  <si>
    <t>NPEM_PLANEM_WS_003957</t>
  </si>
  <si>
    <t>NPEM_PLANEM_WS_003959</t>
  </si>
  <si>
    <t>NPEM_PLANEM_WS_003961</t>
  </si>
  <si>
    <t>NPEM_PLANEM_WS_003963</t>
  </si>
  <si>
    <t>NPEM_PLANEM_WS_003967</t>
  </si>
  <si>
    <t>NPEM_PLANEM_WS_003969</t>
  </si>
  <si>
    <t>NPEM_PLANEM_WS_003971</t>
  </si>
  <si>
    <t>NPEM_PLANEM_WS_003973</t>
  </si>
  <si>
    <t>NPEM_PLANEM_WS_003975</t>
  </si>
  <si>
    <t>NPEM_PLANEM_WS_003979</t>
  </si>
  <si>
    <t>NPEM_PLANEM_WS_003981</t>
  </si>
  <si>
    <t>NPEM_PLANEM_WS_003993</t>
  </si>
  <si>
    <t>NPEM_PLANEM_WS_003995</t>
  </si>
  <si>
    <t>NPEM_PLANEM_WS_003997</t>
  </si>
  <si>
    <t>NPEM_PLANEM_WS_003999</t>
  </si>
  <si>
    <t>NPEM_PLANEM_WS_004003</t>
  </si>
  <si>
    <t>JOB-01</t>
  </si>
  <si>
    <t>Transferência de Arquivos referente a frente de RHU do arquivo Norma Regulamentadora</t>
  </si>
  <si>
    <t>Todos</t>
  </si>
  <si>
    <t>30 min.</t>
  </si>
  <si>
    <t xml:space="preserve"> ftp_ctm</t>
  </si>
  <si>
    <t>NET002PRDLNX148</t>
  </si>
  <si>
    <t>Apagar o arquivo na origem após a cópia e na cópia atribuir permissão 666</t>
  </si>
  <si>
    <t>5GB</t>
  </si>
  <si>
    <t>FERNANDA APARECIDA DA FONTE DE CARVALHO</t>
  </si>
  <si>
    <t>FERNANDA.CARVALHO3@NET.COM.BR</t>
  </si>
  <si>
    <t>Não</t>
  </si>
  <si>
    <t>Mensal</t>
  </si>
  <si>
    <t>Chamar o cenário do ODI "SCN_INT_BIIN_EXT_RHU_NORMA_REGULA"</t>
  </si>
  <si>
    <t>Chamar o cenário do ODI "SCN_INT_BIIN_DW_RHU_NORMA_REGULA"</t>
  </si>
  <si>
    <t>http://odicorp.netservicos.corp/bidw/oraclediarqinn/OdiInvoke?WSDL</t>
  </si>
  <si>
    <t>SCN_PKG_BIIN_GLB_EXECUTA_CARGA_ARQUIVO</t>
  </si>
  <si>
    <t>PRD</t>
  </si>
  <si>
    <t>ORACLEDIDWH</t>
  </si>
  <si>
    <t>90_BI_IN.v_BIIN_NM_ARQUIVO
90_BI_IN.v_BIIN_NM_CENARIO_ODI</t>
  </si>
  <si>
    <t>Variavel_nome_arquivo_Job(variável recebida do JOB Anterior)
SCN_INT_BIIN_EXT_RHU_COMBIN_C_CUSTO_CARGO</t>
  </si>
  <si>
    <t>JOB-02</t>
  </si>
  <si>
    <t xml:space="preserve"> &lt;soapenv:Envelope xmlns:soapenv="http://schemas.xmlsoap.org/soap/envelope/" xmlns:odi="xmlns.oracle.com/odi/OdiInvoke/"&gt;_x000D_
   &lt;soapenv:Header/&gt;_x000D_
   &lt;soapenv:Body&gt;_x000D_
      &lt;odi:OdiStartScenRequest&gt;_x000D_
         &lt;!--You may enter the following 2 items in any order--&gt;_x000D_
         &lt;Credentials&gt;_x000D_
            &lt;!--You may enter the following 3 items in any order--&gt;_x000D_
            &lt;!--Optional:--&gt;_x000D_
            &lt;OdiUser&gt;?????&lt;/OdiUser&gt;_x000D_
            &lt;!--Optional:--&gt;_x000D_
            &lt;OdiPassword&gt;????&lt;/OdiPassword&gt;_x000D_
            &lt;WorkRepository&gt;ODIEXECBINETUNO1&lt;/WorkRepository&gt;_x000D_
         &lt;/Credentials&gt;_x000D_
         &lt;Request&gt;_x000D_
            &lt;ScenarioName&gt;SCN_PKG_BIIN_GLB_EXECUTA_CARGA_ARQUIVO&lt;/ScenarioName&gt;_x000D_
            &lt;ScenarioVersion&gt;-1&lt;/ScenarioVersion&gt;_x000D_
            &lt;Context&gt;PRD&lt;/Context&gt;_x000D_
            &lt;!--Optional:--&gt;_x000D_
            &lt;Synchronous&gt;true&lt;/Synchronous&gt;_x000D_
            &lt;!--Optional:--&gt;_x000D_
            &lt;SessionName&gt;SCN_PKG_BIIN_GLB_EXECUTA_CARGA_ARQUIVO - EXT_RHU_NORMA_REGULA&lt;/SessionName&gt;_x000D_
            &lt;!--Optional:--&gt;_x000D_
            &lt;!--Zero or more repetitions:--&gt;_x000D_
              &lt;Variables&gt;_x000D_
                     _x000D_
                     &lt;Name&gt;90_BI_IN.v_BIIN_NM_ARQUIVO&lt;/Name&gt;_x000D_
                     &lt;Value&gt;Variavel_nome_arquivo_Job&lt;/Value&gt;_x000D_
              &lt;/Variables&gt;_x000D_
              &lt;Variables&gt;_x000D_
                       &lt;Name&gt;90_BI_IN.v_BIIN_NM_CENARIO_ODI&lt;/Name&gt;_x000D_
                        &lt;Value&gt;SCN_INT_BIIN_EXT_RHU_NORMA_REGULA&lt;/Value&gt;_x000D_
                        _x000D_
              &lt;/Variables&gt;_x000D_
              _x000D_
            &lt;!--Optional:--&gt;_x000D_
            &lt;LogLevel&gt;6&lt;/LogLevel&gt;_x000D_
         &lt;/Request&gt;_x000D_
      &lt;/odi:OdiStartScenRequest&gt;_x000D_
   &lt;/soapenv:Body&gt;_x000D_
&lt;/soapenv:Envelope&gt;_x000D_
</t>
  </si>
  <si>
    <t>SCN_PKG_BIIN_GLB_EXECUTA_FUNDACAO</t>
  </si>
  <si>
    <t>90_BI_IN.v_BIIN_NM_CENARIO_ODI
90_BI_IN.v_BIIN_ODI_SESSAO_PAI</t>
  </si>
  <si>
    <t>SCN_INT_BIIN_DW_RHU_SEG_FISCA_PPRA_CIPA
Variavel_sessao_odi_anterior</t>
  </si>
  <si>
    <t xml:space="preserve">&lt;soapenv:Envelope xmlns:soapenv="http://schemas.xmlsoap.org/soap/envelope/" xmlns:odi="xmlns.oracle.com/odi/OdiInvoke/"&gt;
   &lt;soapenv:Header/&gt;
   &lt;soapenv:Body&gt;
      &lt;odi:OdiStartScenRequest&gt;
         &lt;!--You may enter the following 2 items in any order--&gt;
         &lt;Credentials&gt;
            &lt;!--You may enter the following 3 items in any order--&gt;
            &lt;!--Optional:--&gt;
            &lt;OdiUser&gt;????&lt;/OdiUser&gt;
            &lt;!--Optional:--&gt;
            &lt;OdiPassword&gt;????&lt;/OdiPassword&gt;
            &lt;WorkRepository&gt;ODIEXECBINETUNO1&lt;/WorkRepository&gt;
         &lt;/Credentials&gt;
         &lt;Request&gt;
            &lt;ScenarioName&gt;SCN_PKG_BIIN_GLB_EXECUTA_FUNDACAO&lt;/ScenarioName&gt;
            &lt;ScenarioVersion&gt;-1&lt;/ScenarioVersion&gt;
            &lt;Context&gt;PRD&lt;/Context&gt;
            &lt;!--Optional:--&gt;
            &lt;Synchronous&gt;true&lt;/Synchronous&gt;
            &lt;!--Optional:--&gt;
            &lt;SessionName&gt;GLB_EXECUTA_FUNDACAO - DW_RHU_NORMA_REGULA&lt;/SessionName&gt;
            &lt;!--Optional:--&gt;
            &lt;!--Zero or more repetitions:--&gt;
             &lt;Variables&gt;
                   &lt;Name&gt;90_BI_IN.v_BIIN_NM_CENARIO_ODI&lt;/Name&gt;
                   &lt;Value&gt;SCN_INT_BIIN_DW_RHU_NORMA_REGULA&lt;/Value&gt;
            &lt;/Variables&gt;
            &lt;Variables&gt;
                &lt;Name&gt;90_BI_IN.v_BIIN_ODI_SESSAO_PAI&lt;/Name&gt;
                &lt;Value&gt;Variavel_sessao_odi_anterior&lt;/Value&gt;
            &lt;/Variables&gt;              
            &lt;!--Optional:--&gt;
            &lt;LogLevel&gt;6&lt;/LogLevel&gt;
         &lt;/Request&gt;
      &lt;/odi:OdiStartScenRequest&gt;
   &lt;/soapenv:Body&gt;
&lt;/soapenv:Envelope&gt;
</t>
  </si>
  <si>
    <t>/app/opt/inn/ftp/data/UPLOAD_PORTAL_IN/IN_RHU_NORMA_REGULA_????_??_??.csv</t>
  </si>
  <si>
    <t>Ranieri Silva</t>
  </si>
  <si>
    <t>11 4313 2783</t>
  </si>
  <si>
    <t>ranieri.silva@net.com.br</t>
  </si>
  <si>
    <t>Armazenar parâmetro com o nome do arquivo no JOB do Control-M para o próximo job.Caso não tenha arquivo não passar condição para o job posterior.</t>
  </si>
  <si>
    <t>dia 08</t>
  </si>
  <si>
    <t xml:space="preserve">ONGOING BI FINANCEIRO </t>
  </si>
  <si>
    <t>SISTEMAS.BI FINANCEIRO.FALHA NA CARGA.FALHA NA CARGA </t>
  </si>
  <si>
    <t>NPEM_PLANEM_WS_003958</t>
  </si>
  <si>
    <t>NPEM_PLANEM_WS_003994</t>
  </si>
  <si>
    <t>NPEM_PLANEM_WS_003960</t>
  </si>
  <si>
    <t>NPEM_PLANEM_WS_003996</t>
  </si>
  <si>
    <t>NPEM_PLANEM_WS_003962</t>
  </si>
  <si>
    <t>NPEM_PLANEM_WS_003998</t>
  </si>
  <si>
    <t>NPEM_PLANEM_WS_003964</t>
  </si>
  <si>
    <t>NPEM_PLANEM_WS_004000</t>
  </si>
  <si>
    <t>NPEM_PLANEM_WS_003968</t>
  </si>
  <si>
    <t>NPEM_PLANEM_WS_004004</t>
  </si>
  <si>
    <t>NPEM_PLANEM_WS_003970</t>
  </si>
  <si>
    <t>NPEM_PLANEM_WS_004005</t>
  </si>
  <si>
    <t>NPEM_PLANEM_WS_004006</t>
  </si>
  <si>
    <t>NPEM_PLANEM_WS_003972</t>
  </si>
  <si>
    <t>NPEM_PLANEM_WS_004007</t>
  </si>
  <si>
    <t>NPEM_PLANEM_WS_004008</t>
  </si>
  <si>
    <t>NPEM_PLANEM_WS_003974</t>
  </si>
  <si>
    <t>NPEM_PLANEM_WS_004009</t>
  </si>
  <si>
    <t>NPEM_PLANEM_WS_004010</t>
  </si>
  <si>
    <t>NPEM_PLANEM_WS_003976</t>
  </si>
  <si>
    <t>NPEM_PLANEM_WS_004011</t>
  </si>
  <si>
    <t>NPEM_PLANEM_WS_004012</t>
  </si>
  <si>
    <t>NPEM_PLANEM_WS_003980</t>
  </si>
  <si>
    <t>NPEM_PLANEM_WS_004015</t>
  </si>
  <si>
    <t>NPEM_PLANEM_WS_004016</t>
  </si>
  <si>
    <t>NPEM_PLANEM_WS_003982</t>
  </si>
  <si>
    <t>NPEM_PLANEM_WS_004017</t>
  </si>
  <si>
    <t>NPEM_PLANEM_WS_004018</t>
  </si>
  <si>
    <t>Chamar o cenário do ODI "SCN_INT_BIIN_EXT_RHU_PERC_DEDICACAO_RSTD" get-status</t>
  </si>
  <si>
    <t>Chamar o cenário do ODI "SCN_INT_BIIN_DW_RHU_BASE_EBT_NET_LMS" get-status</t>
  </si>
  <si>
    <t>Chamar o cenário do ODI "SCN_INT_BIIN_EXT_RHU_BASE_CTV_LMS" get-status</t>
  </si>
  <si>
    <t>Chamar o cenário do ODI "SCN_INT_BIIN_DW_RHU_BASE_CTV_LMS" get-status</t>
  </si>
  <si>
    <t>Chamar o cenário do ODI "SCN_INT_BIIN_EXT_RHU_BASE_AVALIACAO_COMP" get-status</t>
  </si>
  <si>
    <t>Chamar o cenário do ODI "SCN_INT_BIIN_DW_RHU_BASE_AVALIACAO_COMP" get-status</t>
  </si>
  <si>
    <t>Chamar o cenário do ODI "SCN_INT_BIIN_EXT_RHU_BASE_CMV_LMS" get-status</t>
  </si>
  <si>
    <t>Chamar o cenário do ODI "SCN_INT_BIIN_EXT_RHU_BASE_PESQUISA_CLIMA"</t>
  </si>
  <si>
    <t>Chamar o cenário do ODI "SCN_INT_BIIN_EXT_RHU_BASE_PESQUISA_CLIMA"  get-status</t>
  </si>
  <si>
    <t>Chamar o cenário do ODI "SCN_INT_BIIN_DW_RHU_BASE_PESQUISA_CLIMA"</t>
  </si>
  <si>
    <t>Chamar o cenário do ODI "SCN_INT_BIIN_DW_RHU_BASE_PESQUISA_CLIMA" get-status</t>
  </si>
  <si>
    <t>Chamar o cenário do ODI "SCN_INT_BIIN_EXT_RHU_SEG_ACID_TRABALHO"</t>
  </si>
  <si>
    <t>Chamar o cenário do ODI "SCN_INT_BIIN_EXT_RHU_SEG_ACID_TRABALHO"  get-status</t>
  </si>
  <si>
    <t>Chamar o cenário do ODI "SCN_INT_BIIN_DW_RHU_SEG_ACID_TRABALHO"</t>
  </si>
  <si>
    <t>Chamar o cenário do ODI "SCN_INT_BIIN_DW_RHU_SEG_ACID_TRABALHO" get-status</t>
  </si>
  <si>
    <t>Chamar o cenário do ODI "SCN_INT_BIIN_EXT_RHU_SEG_FISCA_PPRA_CIPA" get-status</t>
  </si>
  <si>
    <t>Chamar o cenário do ODI "SCN_INT_BIIN_DW_RHU_SEG_FISCA_PPRA_CIPA" get-status</t>
  </si>
  <si>
    <t>Chamar o cenário do ODI "SCN_INT_BIIN_EXT_RHU_MED_SAU_OCUPACIONAL" get-status</t>
  </si>
  <si>
    <t>Chamar o cenário do ODI "SCN_INT_BIIN_DW_RHU_MED_SAU_OCUPACIONAL" get-status</t>
  </si>
  <si>
    <t>Chamar o cenário do ODI "SCN_INT_BIIN_EXT_RHU_MED_FAP" get-status</t>
  </si>
  <si>
    <t>Chamar o cenário do ODI "SCN_INT_BIIN_DW_RHU_MED_FAP" get-status</t>
  </si>
  <si>
    <t>Chamar o cenário do ODI "SCN_INT_BIIN_EXT_RHU_BASE_PRESENCIAL" get-status</t>
  </si>
  <si>
    <t>Chamar o cenário do ODI "SCN_INT_BIIN_DW_RHU_BASE_PRESENCIAL" get-status</t>
  </si>
  <si>
    <t>Chamar o cenário do ODI "SCN_INT_BIIN_EXT_RHU_SEG_PROC_JUDICIAL"get-status</t>
  </si>
  <si>
    <t>Deleção</t>
  </si>
  <si>
    <t>Deleção de Job</t>
  </si>
  <si>
    <t>NPEM_PLANEM_AFT_004159</t>
  </si>
  <si>
    <t>NPEM_PLANEM_WS_004160</t>
  </si>
  <si>
    <t>NPEM_PLANEM_WS_004161</t>
  </si>
  <si>
    <t>NPEM_PLANEM_WS_004162</t>
  </si>
  <si>
    <t>NPEM_PLANEM_WS_004163</t>
  </si>
  <si>
    <t>Inclusão</t>
  </si>
  <si>
    <t>/opt/inn/ftp/data/BIFIN/FRIA/RHU/IIN_RHU_0403_NORMA_REGUGA_%%$OYEAR._%%OMONTH._%%ODAY.csv</t>
  </si>
  <si>
    <t>Valida o cenário do ODI "SCN_INT_BIIN_EXT_RHU_NORMA_REGULA"</t>
  </si>
  <si>
    <t>Valida o cenário do ODI "SCN_INT_BIIN_DW_RHU_NORMA_REGULA"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</si>
</sst>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h:mm;@"/>
  </numFmts>
  <fonts count="5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rgb="FF000000"/>
      <name val="Tahoma"/>
      <family val="2"/>
    </font>
    <font>
      <sz val="9"/>
      <color theme="1"/>
      <name val="Arial"/>
      <family val="2"/>
    </font>
    <font>
      <sz val="11"/>
      <color theme="0"/>
      <name val="Arial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b/>
      <sz val="12"/>
      <name val="Calibri"/>
      <family val="2"/>
      <scheme val="minor"/>
    </font>
    <font>
      <sz val="13"/>
      <name val="Arial"/>
      <family val="2"/>
    </font>
    <font>
      <b/>
      <sz val="12"/>
      <color theme="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6"/>
      <name val="Arial"/>
      <family val="2"/>
    </font>
    <font>
      <u/>
      <sz val="15"/>
      <color theme="10"/>
      <name val="Calibri"/>
      <family val="2"/>
      <scheme val="minor"/>
    </font>
    <font>
      <sz val="15"/>
      <name val="Arial"/>
      <family val="2"/>
    </font>
    <font>
      <sz val="15"/>
      <color rgb="FFFF0000"/>
      <name val="Arial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EF4E6"/>
        <bgColor indexed="64"/>
      </patternFill>
    </fill>
    <fill>
      <patternFill patternType="solid">
        <fgColor rgb="FFEED38E"/>
        <bgColor indexed="64"/>
      </patternFill>
    </fill>
    <fill>
      <patternFill patternType="solid">
        <fgColor rgb="FFC7D89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EFF4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3D69A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14" applyNumberFormat="0" applyFill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7" applyNumberFormat="0" applyAlignment="0" applyProtection="0"/>
    <xf numFmtId="0" fontId="14" fillId="10" borderId="18" applyNumberFormat="0" applyAlignment="0" applyProtection="0"/>
    <xf numFmtId="0" fontId="15" fillId="10" borderId="17" applyNumberFormat="0" applyAlignment="0" applyProtection="0"/>
    <xf numFmtId="0" fontId="16" fillId="0" borderId="19" applyNumberFormat="0" applyFill="0" applyAlignment="0" applyProtection="0"/>
    <xf numFmtId="0" fontId="2" fillId="11" borderId="20" applyNumberFormat="0" applyAlignment="0" applyProtection="0"/>
    <xf numFmtId="0" fontId="17" fillId="0" borderId="0" applyNumberFormat="0" applyFill="0" applyBorder="0" applyAlignment="0" applyProtection="0"/>
    <xf numFmtId="0" fontId="5" fillId="12" borderId="21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  <xf numFmtId="0" fontId="2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19">
    <xf numFmtId="0" fontId="0" fillId="0" borderId="0" xfId="0"/>
    <xf numFmtId="0" fontId="0" fillId="0" borderId="0" xfId="0"/>
    <xf numFmtId="0" fontId="0" fillId="0" borderId="0" xfId="0" applyAlignment="1"/>
    <xf numFmtId="0" fontId="0" fillId="0" borderId="13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23" xfId="0" applyBorder="1" applyAlignment="1"/>
    <xf numFmtId="0" fontId="0" fillId="0" borderId="0" xfId="0" applyBorder="1" applyAlignment="1"/>
    <xf numFmtId="0" fontId="0" fillId="0" borderId="24" xfId="0" applyBorder="1" applyAlignment="1"/>
    <xf numFmtId="0" fontId="0" fillId="0" borderId="12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20" fillId="0" borderId="0" xfId="0" applyFont="1"/>
    <xf numFmtId="0" fontId="22" fillId="3" borderId="2" xfId="0" applyFont="1" applyFill="1" applyBorder="1" applyAlignment="1">
      <alignment horizontal="right" vertical="center"/>
    </xf>
    <xf numFmtId="0" fontId="20" fillId="38" borderId="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0" fillId="0" borderId="0" xfId="0" applyFont="1" applyBorder="1"/>
    <xf numFmtId="0" fontId="26" fillId="0" borderId="0" xfId="0" applyFont="1"/>
    <xf numFmtId="0" fontId="26" fillId="0" borderId="0" xfId="0" applyFont="1" applyAlignment="1">
      <alignment horizontal="left" vertical="center"/>
    </xf>
    <xf numFmtId="0" fontId="23" fillId="0" borderId="0" xfId="2" applyFont="1" applyBorder="1" applyAlignment="1">
      <alignment horizontal="left" vertical="center"/>
    </xf>
    <xf numFmtId="0" fontId="4" fillId="0" borderId="0" xfId="0" applyFont="1" applyAlignment="1"/>
    <xf numFmtId="0" fontId="24" fillId="4" borderId="2" xfId="0" quotePrefix="1" applyFont="1" applyFill="1" applyBorder="1" applyAlignment="1">
      <alignment horizontal="left" vertical="center"/>
    </xf>
    <xf numFmtId="0" fontId="0" fillId="0" borderId="7" xfId="0" applyBorder="1" applyAlignment="1"/>
    <xf numFmtId="0" fontId="20" fillId="0" borderId="2" xfId="0" applyFont="1" applyBorder="1" applyAlignment="1">
      <alignment horizontal="left"/>
    </xf>
    <xf numFmtId="0" fontId="20" fillId="0" borderId="2" xfId="0" applyFont="1" applyBorder="1" applyAlignment="1">
      <alignment horizontal="center"/>
    </xf>
    <xf numFmtId="0" fontId="28" fillId="0" borderId="0" xfId="0" applyFont="1"/>
    <xf numFmtId="0" fontId="30" fillId="5" borderId="28" xfId="0" applyFont="1" applyFill="1" applyBorder="1" applyAlignment="1">
      <alignment horizontal="center" vertical="center"/>
    </xf>
    <xf numFmtId="0" fontId="30" fillId="44" borderId="0" xfId="0" applyFont="1" applyFill="1"/>
    <xf numFmtId="0" fontId="28" fillId="0" borderId="28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20" fillId="0" borderId="2" xfId="0" applyFont="1" applyBorder="1"/>
    <xf numFmtId="9" fontId="32" fillId="0" borderId="2" xfId="45" applyFont="1" applyBorder="1" applyAlignment="1">
      <alignment horizontal="center"/>
    </xf>
    <xf numFmtId="0" fontId="33" fillId="0" borderId="13" xfId="0" applyFont="1" applyBorder="1"/>
    <xf numFmtId="0" fontId="33" fillId="0" borderId="23" xfId="0" applyFont="1" applyBorder="1"/>
    <xf numFmtId="0" fontId="33" fillId="0" borderId="12" xfId="0" applyFont="1" applyBorder="1"/>
    <xf numFmtId="0" fontId="34" fillId="39" borderId="2" xfId="2" applyFont="1" applyFill="1" applyBorder="1" applyAlignment="1">
      <alignment horizontal="center" vertical="center"/>
    </xf>
    <xf numFmtId="0" fontId="34" fillId="39" borderId="2" xfId="2" applyFont="1" applyFill="1" applyBorder="1" applyAlignment="1">
      <alignment horizontal="center" vertical="center" wrapText="1"/>
    </xf>
    <xf numFmtId="0" fontId="24" fillId="5" borderId="2" xfId="0" applyFont="1" applyFill="1" applyBorder="1"/>
    <xf numFmtId="0" fontId="24" fillId="0" borderId="2" xfId="0" applyFont="1" applyBorder="1"/>
    <xf numFmtId="0" fontId="24" fillId="0" borderId="0" xfId="0" applyFont="1" applyBorder="1"/>
    <xf numFmtId="0" fontId="24" fillId="0" borderId="24" xfId="0" applyFont="1" applyBorder="1"/>
    <xf numFmtId="0" fontId="24" fillId="0" borderId="10" xfId="0" applyFont="1" applyBorder="1"/>
    <xf numFmtId="0" fontId="24" fillId="0" borderId="8" xfId="0" applyFont="1" applyBorder="1"/>
    <xf numFmtId="0" fontId="24" fillId="0" borderId="0" xfId="0" applyFont="1"/>
    <xf numFmtId="0" fontId="35" fillId="0" borderId="2" xfId="0" applyFont="1" applyBorder="1"/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 wrapText="1"/>
    </xf>
    <xf numFmtId="0" fontId="38" fillId="48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27" fillId="45" borderId="2" xfId="0" applyFont="1" applyFill="1" applyBorder="1" applyAlignment="1">
      <alignment vertical="center"/>
    </xf>
    <xf numFmtId="0" fontId="26" fillId="45" borderId="2" xfId="0" applyFont="1" applyFill="1" applyBorder="1" applyAlignment="1">
      <alignment horizontal="center"/>
    </xf>
    <xf numFmtId="0" fontId="27" fillId="45" borderId="2" xfId="0" applyFont="1" applyFill="1" applyBorder="1" applyAlignment="1">
      <alignment vertical="center" wrapText="1"/>
    </xf>
    <xf numFmtId="0" fontId="26" fillId="45" borderId="2" xfId="0" applyFont="1" applyFill="1" applyBorder="1" applyAlignment="1">
      <alignment horizontal="center" vertical="center" wrapText="1"/>
    </xf>
    <xf numFmtId="0" fontId="37" fillId="2" borderId="2" xfId="2" applyFont="1" applyFill="1" applyBorder="1" applyAlignment="1">
      <alignment horizontal="center" vertical="center" wrapText="1"/>
    </xf>
    <xf numFmtId="0" fontId="37" fillId="0" borderId="0" xfId="2" applyFont="1" applyBorder="1" applyAlignment="1">
      <alignment horizontal="left" vertical="center"/>
    </xf>
    <xf numFmtId="0" fontId="39" fillId="0" borderId="0" xfId="44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0" xfId="0" applyFont="1" applyBorder="1" applyAlignment="1">
      <alignment horizontal="right" vertical="center"/>
    </xf>
    <xf numFmtId="0" fontId="1" fillId="0" borderId="10" xfId="2" applyFont="1" applyBorder="1" applyAlignment="1">
      <alignment horizontal="center" vertical="center"/>
    </xf>
    <xf numFmtId="0" fontId="1" fillId="0" borderId="8" xfId="2" applyFont="1" applyBorder="1" applyAlignment="1">
      <alignment horizontal="center" vertical="center"/>
    </xf>
    <xf numFmtId="0" fontId="38" fillId="48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 wrapText="1"/>
    </xf>
    <xf numFmtId="0" fontId="26" fillId="4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6" fillId="0" borderId="2" xfId="0" applyFont="1" applyBorder="1" applyAlignment="1">
      <alignment horizontal="left" vertical="center"/>
    </xf>
    <xf numFmtId="0" fontId="26" fillId="45" borderId="2" xfId="0" applyFont="1" applyFill="1" applyBorder="1" applyAlignment="1">
      <alignment horizontal="left" vertical="center"/>
    </xf>
    <xf numFmtId="0" fontId="44" fillId="0" borderId="2" xfId="44" applyFont="1" applyBorder="1" applyAlignment="1">
      <alignment horizontal="left" vertical="center"/>
    </xf>
    <xf numFmtId="0" fontId="45" fillId="0" borderId="2" xfId="2" applyFont="1" applyBorder="1" applyAlignment="1">
      <alignment horizontal="left" vertical="center"/>
    </xf>
    <xf numFmtId="0" fontId="42" fillId="50" borderId="2" xfId="2" applyFont="1" applyFill="1" applyBorder="1" applyAlignment="1">
      <alignment vertical="center"/>
    </xf>
    <xf numFmtId="0" fontId="46" fillId="0" borderId="2" xfId="2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26" fillId="0" borderId="0" xfId="0" applyNumberFormat="1" applyFont="1"/>
    <xf numFmtId="0" fontId="26" fillId="0" borderId="0" xfId="0" applyNumberFormat="1" applyFont="1" applyAlignment="1">
      <alignment horizontal="center"/>
    </xf>
    <xf numFmtId="0" fontId="26" fillId="43" borderId="4" xfId="0" applyNumberFormat="1" applyFont="1" applyFill="1" applyBorder="1"/>
    <xf numFmtId="0" fontId="26" fillId="43" borderId="5" xfId="0" applyNumberFormat="1" applyFont="1" applyFill="1" applyBorder="1"/>
    <xf numFmtId="165" fontId="26" fillId="43" borderId="5" xfId="0" applyNumberFormat="1" applyFont="1" applyFill="1" applyBorder="1"/>
    <xf numFmtId="0" fontId="26" fillId="43" borderId="11" xfId="0" applyNumberFormat="1" applyFont="1" applyFill="1" applyBorder="1"/>
    <xf numFmtId="0" fontId="26" fillId="43" borderId="7" xfId="0" applyNumberFormat="1" applyFont="1" applyFill="1" applyBorder="1"/>
    <xf numFmtId="0" fontId="27" fillId="5" borderId="4" xfId="0" applyFont="1" applyFill="1" applyBorder="1" applyAlignment="1">
      <alignment horizontal="center"/>
    </xf>
    <xf numFmtId="0" fontId="26" fillId="5" borderId="5" xfId="0" applyFont="1" applyFill="1" applyBorder="1" applyAlignment="1"/>
    <xf numFmtId="0" fontId="27" fillId="5" borderId="6" xfId="0" applyFont="1" applyFill="1" applyBorder="1" applyAlignment="1">
      <alignment horizontal="center"/>
    </xf>
    <xf numFmtId="0" fontId="27" fillId="40" borderId="11" xfId="0" applyFont="1" applyFill="1" applyBorder="1"/>
    <xf numFmtId="0" fontId="26" fillId="40" borderId="11" xfId="0" applyFont="1" applyFill="1" applyBorder="1"/>
    <xf numFmtId="0" fontId="26" fillId="40" borderId="7" xfId="0" applyFont="1" applyFill="1" applyBorder="1"/>
    <xf numFmtId="0" fontId="27" fillId="41" borderId="13" xfId="0" applyFont="1" applyFill="1" applyBorder="1"/>
    <xf numFmtId="0" fontId="27" fillId="41" borderId="11" xfId="0" applyFont="1" applyFill="1" applyBorder="1"/>
    <xf numFmtId="0" fontId="26" fillId="41" borderId="11" xfId="0" applyFont="1" applyFill="1" applyBorder="1"/>
    <xf numFmtId="0" fontId="26" fillId="47" borderId="4" xfId="0" applyFont="1" applyFill="1" applyBorder="1"/>
    <xf numFmtId="0" fontId="26" fillId="47" borderId="6" xfId="0" applyFont="1" applyFill="1" applyBorder="1"/>
    <xf numFmtId="0" fontId="36" fillId="43" borderId="13" xfId="0" applyNumberFormat="1" applyFont="1" applyFill="1" applyBorder="1" applyAlignment="1">
      <alignment horizontal="center" vertical="center" wrapText="1"/>
    </xf>
    <xf numFmtId="0" fontId="36" fillId="43" borderId="7" xfId="0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165" fontId="36" fillId="43" borderId="13" xfId="0" applyNumberFormat="1" applyFont="1" applyFill="1" applyBorder="1" applyAlignment="1">
      <alignment horizontal="center" vertical="center" wrapText="1"/>
    </xf>
    <xf numFmtId="0" fontId="27" fillId="43" borderId="4" xfId="0" applyNumberFormat="1" applyFont="1" applyFill="1" applyBorder="1" applyAlignment="1">
      <alignment horizontal="center" vertical="center" wrapText="1"/>
    </xf>
    <xf numFmtId="0" fontId="27" fillId="43" borderId="6" xfId="0" applyNumberFormat="1" applyFont="1" applyFill="1" applyBorder="1" applyAlignment="1">
      <alignment horizontal="center" vertical="center" wrapText="1"/>
    </xf>
    <xf numFmtId="0" fontId="27" fillId="43" borderId="11" xfId="0" applyNumberFormat="1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37" borderId="9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36" fillId="40" borderId="9" xfId="0" applyFont="1" applyFill="1" applyBorder="1" applyAlignment="1">
      <alignment horizontal="center" vertical="center" wrapText="1"/>
    </xf>
    <xf numFmtId="0" fontId="47" fillId="43" borderId="23" xfId="0" applyNumberFormat="1" applyFont="1" applyFill="1" applyBorder="1" applyAlignment="1">
      <alignment horizontal="center" vertical="center" wrapText="1"/>
    </xf>
    <xf numFmtId="0" fontId="47" fillId="43" borderId="24" xfId="0" applyNumberFormat="1" applyFont="1" applyFill="1" applyBorder="1" applyAlignment="1">
      <alignment horizontal="center" vertical="center" wrapText="1"/>
    </xf>
    <xf numFmtId="0" fontId="47" fillId="43" borderId="1" xfId="0" quotePrefix="1" applyNumberFormat="1" applyFont="1" applyFill="1" applyBorder="1" applyAlignment="1">
      <alignment horizontal="center" vertical="center" wrapText="1"/>
    </xf>
    <xf numFmtId="165" fontId="47" fillId="43" borderId="1" xfId="0" quotePrefix="1" applyNumberFormat="1" applyFont="1" applyFill="1" applyBorder="1" applyAlignment="1">
      <alignment horizontal="center" vertical="center" wrapText="1"/>
    </xf>
    <xf numFmtId="0" fontId="48" fillId="43" borderId="1" xfId="0" quotePrefix="1" applyNumberFormat="1" applyFont="1" applyFill="1" applyBorder="1" applyAlignment="1">
      <alignment horizontal="center" vertical="center" wrapText="1"/>
    </xf>
    <xf numFmtId="0" fontId="49" fillId="5" borderId="9" xfId="0" quotePrefix="1" applyFont="1" applyFill="1" applyBorder="1" applyAlignment="1">
      <alignment horizontal="center" vertical="center" wrapText="1"/>
    </xf>
    <xf numFmtId="0" fontId="26" fillId="49" borderId="24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 wrapText="1"/>
    </xf>
    <xf numFmtId="0" fontId="26" fillId="37" borderId="24" xfId="0" applyFont="1" applyFill="1" applyBorder="1" applyAlignment="1">
      <alignment horizontal="center" vertical="center" wrapText="1"/>
    </xf>
    <xf numFmtId="0" fontId="47" fillId="37" borderId="9" xfId="0" applyFont="1" applyFill="1" applyBorder="1" applyAlignment="1">
      <alignment horizontal="center" vertical="center" wrapText="1"/>
    </xf>
    <xf numFmtId="0" fontId="36" fillId="37" borderId="9" xfId="0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6" fillId="44" borderId="2" xfId="0" applyNumberFormat="1" applyFont="1" applyFill="1" applyBorder="1" applyAlignment="1">
      <alignment horizontal="center" vertical="center"/>
    </xf>
    <xf numFmtId="0" fontId="26" fillId="0" borderId="2" xfId="0" applyNumberFormat="1" applyFont="1" applyBorder="1" applyAlignment="1">
      <alignment horizontal="center"/>
    </xf>
    <xf numFmtId="165" fontId="26" fillId="0" borderId="0" xfId="0" applyNumberFormat="1" applyFont="1"/>
    <xf numFmtId="0" fontId="36" fillId="42" borderId="7" xfId="0" applyFont="1" applyFill="1" applyBorder="1" applyAlignment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0" fontId="26" fillId="0" borderId="2" xfId="0" applyNumberFormat="1" applyFont="1" applyBorder="1"/>
    <xf numFmtId="0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/>
    <xf numFmtId="165" fontId="26" fillId="0" borderId="2" xfId="0" applyNumberFormat="1" applyFont="1" applyBorder="1"/>
    <xf numFmtId="0" fontId="52" fillId="0" borderId="2" xfId="44" applyFont="1" applyBorder="1" applyAlignment="1">
      <alignment horizontal="left" vertical="center"/>
    </xf>
    <xf numFmtId="0" fontId="26" fillId="40" borderId="1" xfId="0" applyFont="1" applyFill="1" applyBorder="1" applyAlignment="1">
      <alignment horizontal="center" vertical="center" wrapText="1"/>
    </xf>
    <xf numFmtId="0" fontId="26" fillId="44" borderId="2" xfId="0" applyNumberFormat="1" applyFont="1" applyFill="1" applyBorder="1"/>
    <xf numFmtId="165" fontId="26" fillId="0" borderId="2" xfId="0" applyNumberFormat="1" applyFont="1" applyBorder="1" applyAlignment="1"/>
    <xf numFmtId="0" fontId="26" fillId="0" borderId="2" xfId="0" applyNumberFormat="1" applyFont="1" applyBorder="1" applyAlignment="1"/>
    <xf numFmtId="0" fontId="26" fillId="44" borderId="2" xfId="0" applyNumberFormat="1" applyFont="1" applyFill="1" applyBorder="1" applyAlignment="1">
      <alignment horizontal="center"/>
    </xf>
    <xf numFmtId="0" fontId="26" fillId="44" borderId="2" xfId="0" applyFont="1" applyFill="1" applyBorder="1"/>
    <xf numFmtId="165" fontId="26" fillId="44" borderId="2" xfId="0" applyNumberFormat="1" applyFont="1" applyFill="1" applyBorder="1"/>
    <xf numFmtId="0" fontId="0" fillId="44" borderId="2" xfId="0" applyFill="1" applyBorder="1" applyAlignment="1"/>
    <xf numFmtId="0" fontId="26" fillId="0" borderId="2" xfId="0" applyFont="1" applyBorder="1" applyAlignment="1"/>
    <xf numFmtId="0" fontId="0" fillId="44" borderId="2" xfId="0" applyFill="1" applyBorder="1"/>
    <xf numFmtId="0" fontId="0" fillId="44" borderId="2" xfId="0" applyFill="1" applyBorder="1"/>
    <xf numFmtId="0" fontId="0" fillId="44" borderId="2" xfId="0" applyFill="1" applyBorder="1" applyAlignment="1">
      <alignment wrapText="1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2" fillId="39" borderId="4" xfId="0" applyFont="1" applyFill="1" applyBorder="1" applyAlignment="1">
      <alignment horizontal="left"/>
    </xf>
    <xf numFmtId="0" fontId="22" fillId="39" borderId="5" xfId="0" applyFont="1" applyFill="1" applyBorder="1" applyAlignment="1">
      <alignment horizontal="left"/>
    </xf>
    <xf numFmtId="0" fontId="22" fillId="39" borderId="6" xfId="0" applyFont="1" applyFill="1" applyBorder="1" applyAlignment="1">
      <alignment horizontal="left"/>
    </xf>
    <xf numFmtId="0" fontId="24" fillId="4" borderId="2" xfId="0" applyFont="1" applyFill="1" applyBorder="1" applyAlignment="1">
      <alignment horizontal="left" vertical="center" wrapText="1"/>
    </xf>
    <xf numFmtId="0" fontId="22" fillId="3" borderId="2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/>
    </xf>
    <xf numFmtId="0" fontId="20" fillId="46" borderId="6" xfId="0" applyFont="1" applyFill="1" applyBorder="1" applyAlignment="1">
      <alignment horizontal="center"/>
    </xf>
    <xf numFmtId="0" fontId="20" fillId="38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4" fillId="4" borderId="4" xfId="0" applyFont="1" applyFill="1" applyBorder="1" applyAlignment="1">
      <alignment horizontal="left" vertical="center" wrapText="1"/>
    </xf>
    <xf numFmtId="0" fontId="24" fillId="4" borderId="5" xfId="0" applyFont="1" applyFill="1" applyBorder="1" applyAlignment="1">
      <alignment horizontal="left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0" fillId="38" borderId="4" xfId="0" applyFont="1" applyFill="1" applyBorder="1" applyAlignment="1">
      <alignment horizontal="center"/>
    </xf>
    <xf numFmtId="0" fontId="20" fillId="38" borderId="6" xfId="0" applyFont="1" applyFill="1" applyBorder="1" applyAlignment="1">
      <alignment horizontal="center"/>
    </xf>
    <xf numFmtId="0" fontId="25" fillId="0" borderId="4" xfId="44" applyBorder="1" applyAlignment="1">
      <alignment horizontal="center"/>
    </xf>
    <xf numFmtId="0" fontId="25" fillId="0" borderId="6" xfId="44" applyBorder="1" applyAlignment="1">
      <alignment horizontal="center"/>
    </xf>
    <xf numFmtId="0" fontId="27" fillId="43" borderId="9" xfId="0" applyFont="1" applyFill="1" applyBorder="1" applyAlignment="1">
      <alignment horizontal="center" vertical="center" wrapText="1"/>
    </xf>
    <xf numFmtId="0" fontId="27" fillId="43" borderId="1" xfId="0" applyFont="1" applyFill="1" applyBorder="1" applyAlignment="1">
      <alignment horizontal="center" vertical="center" wrapText="1"/>
    </xf>
    <xf numFmtId="0" fontId="51" fillId="37" borderId="12" xfId="0" applyFont="1" applyFill="1" applyBorder="1" applyAlignment="1">
      <alignment horizontal="center" vertical="center"/>
    </xf>
    <xf numFmtId="0" fontId="51" fillId="37" borderId="8" xfId="0" applyFont="1" applyFill="1" applyBorder="1" applyAlignment="1">
      <alignment horizontal="center" vertical="center"/>
    </xf>
    <xf numFmtId="0" fontId="27" fillId="5" borderId="9" xfId="0" applyNumberFormat="1" applyFont="1" applyFill="1" applyBorder="1" applyAlignment="1">
      <alignment horizontal="center" vertical="center" wrapText="1"/>
    </xf>
    <xf numFmtId="0" fontId="27" fillId="5" borderId="1" xfId="0" applyNumberFormat="1" applyFont="1" applyFill="1" applyBorder="1" applyAlignment="1">
      <alignment horizontal="center" vertical="center" wrapText="1"/>
    </xf>
    <xf numFmtId="0" fontId="27" fillId="41" borderId="9" xfId="0" applyFont="1" applyFill="1" applyBorder="1" applyAlignment="1">
      <alignment horizontal="center" vertical="center" wrapText="1"/>
    </xf>
    <xf numFmtId="0" fontId="27" fillId="41" borderId="3" xfId="0" applyFont="1" applyFill="1" applyBorder="1" applyAlignment="1">
      <alignment horizontal="center" vertical="center" wrapText="1"/>
    </xf>
    <xf numFmtId="0" fontId="27" fillId="37" borderId="12" xfId="0" applyFont="1" applyFill="1" applyBorder="1" applyAlignment="1">
      <alignment horizontal="center" vertical="center" wrapText="1"/>
    </xf>
    <xf numFmtId="0" fontId="27" fillId="37" borderId="8" xfId="0" applyFont="1" applyFill="1" applyBorder="1" applyAlignment="1">
      <alignment horizontal="center" vertical="center" wrapText="1"/>
    </xf>
    <xf numFmtId="0" fontId="27" fillId="40" borderId="2" xfId="0" applyFont="1" applyFill="1" applyBorder="1" applyAlignment="1">
      <alignment horizontal="center" vertical="center" wrapText="1"/>
    </xf>
    <xf numFmtId="0" fontId="27" fillId="40" borderId="9" xfId="0" applyFont="1" applyFill="1" applyBorder="1" applyAlignment="1">
      <alignment horizontal="center" vertical="center" wrapText="1"/>
    </xf>
    <xf numFmtId="0" fontId="47" fillId="43" borderId="9" xfId="0" applyNumberFormat="1" applyFont="1" applyFill="1" applyBorder="1" applyAlignment="1">
      <alignment horizontal="center" vertical="center" wrapText="1"/>
    </xf>
    <xf numFmtId="0" fontId="47" fillId="43" borderId="3" xfId="0" applyNumberFormat="1" applyFont="1" applyFill="1" applyBorder="1" applyAlignment="1">
      <alignment horizontal="center" vertical="center" wrapText="1"/>
    </xf>
    <xf numFmtId="0" fontId="50" fillId="49" borderId="4" xfId="0" applyFont="1" applyFill="1" applyBorder="1" applyAlignment="1">
      <alignment horizontal="center" vertical="center" wrapText="1"/>
    </xf>
    <xf numFmtId="0" fontId="50" fillId="49" borderId="5" xfId="0" applyFont="1" applyFill="1" applyBorder="1" applyAlignment="1">
      <alignment horizontal="center" vertical="center" wrapText="1"/>
    </xf>
    <xf numFmtId="0" fontId="50" fillId="49" borderId="6" xfId="0" applyFont="1" applyFill="1" applyBorder="1" applyAlignment="1">
      <alignment horizontal="center" vertical="center" wrapText="1"/>
    </xf>
    <xf numFmtId="0" fontId="47" fillId="43" borderId="9" xfId="0" quotePrefix="1" applyNumberFormat="1" applyFont="1" applyFill="1" applyBorder="1" applyAlignment="1">
      <alignment horizontal="center" vertical="center" wrapText="1"/>
    </xf>
    <xf numFmtId="0" fontId="47" fillId="43" borderId="3" xfId="0" quotePrefix="1" applyNumberFormat="1" applyFont="1" applyFill="1" applyBorder="1" applyAlignment="1">
      <alignment horizontal="center" vertical="center" wrapText="1"/>
    </xf>
    <xf numFmtId="0" fontId="36" fillId="43" borderId="9" xfId="0" applyNumberFormat="1" applyFont="1" applyFill="1" applyBorder="1" applyAlignment="1">
      <alignment horizontal="center" vertical="center" wrapText="1"/>
    </xf>
    <xf numFmtId="0" fontId="36" fillId="43" borderId="3" xfId="0" applyNumberFormat="1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 vertical="center" wrapText="1"/>
    </xf>
    <xf numFmtId="0" fontId="27" fillId="37" borderId="5" xfId="0" applyFont="1" applyFill="1" applyBorder="1" applyAlignment="1">
      <alignment horizontal="center" vertical="center" wrapText="1"/>
    </xf>
    <xf numFmtId="0" fontId="27" fillId="37" borderId="6" xfId="0" applyFont="1" applyFill="1" applyBorder="1" applyAlignment="1">
      <alignment horizontal="center" vertical="center" wrapText="1"/>
    </xf>
    <xf numFmtId="0" fontId="27" fillId="37" borderId="4" xfId="0" applyFont="1" applyFill="1" applyBorder="1" applyAlignment="1">
      <alignment horizontal="center"/>
    </xf>
    <xf numFmtId="0" fontId="27" fillId="37" borderId="5" xfId="0" applyFont="1" applyFill="1" applyBorder="1" applyAlignment="1">
      <alignment horizontal="center"/>
    </xf>
    <xf numFmtId="0" fontId="27" fillId="47" borderId="3" xfId="0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36" fillId="41" borderId="4" xfId="0" applyFont="1" applyFill="1" applyBorder="1" applyAlignment="1">
      <alignment horizontal="center" vertical="center" wrapText="1"/>
    </xf>
    <xf numFmtId="0" fontId="36" fillId="41" borderId="5" xfId="0" applyFont="1" applyFill="1" applyBorder="1" applyAlignment="1">
      <alignment horizontal="center" vertical="center" wrapText="1"/>
    </xf>
    <xf numFmtId="0" fontId="36" fillId="41" borderId="6" xfId="0" applyFont="1" applyFill="1" applyBorder="1" applyAlignment="1">
      <alignment horizontal="center" vertical="center" wrapText="1"/>
    </xf>
    <xf numFmtId="0" fontId="34" fillId="39" borderId="4" xfId="2" applyFont="1" applyFill="1" applyBorder="1" applyAlignment="1">
      <alignment horizontal="left" vertical="center" wrapText="1"/>
    </xf>
    <xf numFmtId="0" fontId="34" fillId="39" borderId="6" xfId="2" applyFont="1" applyFill="1" applyBorder="1" applyAlignment="1">
      <alignment horizontal="left" vertical="center" wrapText="1"/>
    </xf>
    <xf numFmtId="0" fontId="43" fillId="50" borderId="4" xfId="2" applyFont="1" applyFill="1" applyBorder="1" applyAlignment="1">
      <alignment horizontal="left" vertical="center"/>
    </xf>
    <xf numFmtId="0" fontId="43" fillId="50" borderId="6" xfId="2" applyFont="1" applyFill="1" applyBorder="1" applyAlignment="1">
      <alignment horizontal="left" vertical="center"/>
    </xf>
    <xf numFmtId="0" fontId="42" fillId="50" borderId="4" xfId="2" applyFont="1" applyFill="1" applyBorder="1" applyAlignment="1">
      <alignment horizontal="left" vertical="center" wrapText="1"/>
    </xf>
    <xf numFmtId="0" fontId="42" fillId="50" borderId="6" xfId="2" applyFont="1" applyFill="1" applyBorder="1" applyAlignment="1">
      <alignment horizontal="left" vertical="center" wrapText="1"/>
    </xf>
    <xf numFmtId="0" fontId="29" fillId="39" borderId="25" xfId="0" applyFont="1" applyFill="1" applyBorder="1" applyAlignment="1">
      <alignment horizontal="center" vertical="center"/>
    </xf>
    <xf numFmtId="0" fontId="29" fillId="39" borderId="26" xfId="0" applyFont="1" applyFill="1" applyBorder="1" applyAlignment="1">
      <alignment horizontal="center" vertical="center"/>
    </xf>
    <xf numFmtId="0" fontId="29" fillId="39" borderId="27" xfId="0" applyFont="1" applyFill="1" applyBorder="1" applyAlignment="1">
      <alignment horizontal="center" vertical="center"/>
    </xf>
    <xf numFmtId="0" fontId="28" fillId="45" borderId="29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 wrapText="1"/>
    </xf>
    <xf numFmtId="0" fontId="28" fillId="45" borderId="30" xfId="0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45" borderId="32" xfId="0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28" fillId="45" borderId="33" xfId="0" applyFont="1" applyFill="1" applyBorder="1" applyAlignment="1">
      <alignment horizontal="center" vertical="center"/>
    </xf>
    <xf numFmtId="0" fontId="28" fillId="45" borderId="34" xfId="0" applyFont="1" applyFill="1" applyBorder="1" applyAlignment="1">
      <alignment horizontal="center" vertical="center"/>
    </xf>
    <xf numFmtId="0" fontId="28" fillId="45" borderId="35" xfId="0" applyFont="1" applyFill="1" applyBorder="1" applyAlignment="1">
      <alignment horizontal="center" vertical="center"/>
    </xf>
    <xf numFmtId="0" fontId="28" fillId="45" borderId="36" xfId="0" applyFont="1" applyFill="1" applyBorder="1" applyAlignment="1">
      <alignment horizontal="center" vertical="center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7" fillId="45" borderId="9" xfId="0" applyFont="1" applyFill="1" applyBorder="1" applyAlignment="1">
      <alignment horizontal="center" vertical="center" wrapText="1"/>
    </xf>
    <xf numFmtId="0" fontId="27" fillId="45" borderId="3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</cellXfs>
  <cellStyles count="46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Hiperlink" xfId="44" builtinId="8"/>
    <cellStyle name="Incorreto" xfId="9" builtinId="27" customBuiltin="1"/>
    <cellStyle name="Moeda 2" xfId="1"/>
    <cellStyle name="Neutra" xfId="10" builtinId="28" customBuiltin="1"/>
    <cellStyle name="Normal" xfId="0" builtinId="0"/>
    <cellStyle name="Normal 2" xfId="2"/>
    <cellStyle name="Nota" xfId="17" builtinId="10" customBuiltin="1"/>
    <cellStyle name="Porcentagem" xfId="45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6"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  <dxf>
      <font>
        <color auto="1"/>
      </font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3" tint="0.3999450666829432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3B3B"/>
      <color rgb="FFC3D69A"/>
      <color rgb="FFC9DAA2"/>
      <color rgb="FFFFFF79"/>
      <color rgb="FF3333CC"/>
      <color rgb="FFD8EFF4"/>
      <color rgb="FFFF3737"/>
      <color rgb="FFEED38E"/>
      <color rgb="FFBEF4E6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B$29" lockText="1" noThreeD="1"/>
</file>

<file path=xl/ctrlProps/ctrlProp10.xml><?xml version="1.0" encoding="utf-8"?>
<formControlPr xmlns="http://schemas.microsoft.com/office/spreadsheetml/2009/9/main" objectType="CheckBox" fmlaLink="$C$31" lockText="1" noThreeD="1"/>
</file>

<file path=xl/ctrlProps/ctrlProp11.xml><?xml version="1.0" encoding="utf-8"?>
<formControlPr xmlns="http://schemas.microsoft.com/office/spreadsheetml/2009/9/main" objectType="CheckBox" fmlaLink="$C$32" lockText="1" noThreeD="1"/>
</file>

<file path=xl/ctrlProps/ctrlProp12.xml><?xml version="1.0" encoding="utf-8"?>
<formControlPr xmlns="http://schemas.microsoft.com/office/spreadsheetml/2009/9/main" objectType="CheckBox" fmlaLink="$C$33" lockText="1" noThreeD="1"/>
</file>

<file path=xl/ctrlProps/ctrlProp13.xml><?xml version="1.0" encoding="utf-8"?>
<formControlPr xmlns="http://schemas.microsoft.com/office/spreadsheetml/2009/9/main" objectType="CheckBox" fmlaLink="$C$34" lockText="1" noThreeD="1"/>
</file>

<file path=xl/ctrlProps/ctrlProp14.xml><?xml version="1.0" encoding="utf-8"?>
<formControlPr xmlns="http://schemas.microsoft.com/office/spreadsheetml/2009/9/main" objectType="CheckBox" fmlaLink="$D$29" lockText="1" noThreeD="1"/>
</file>

<file path=xl/ctrlProps/ctrlProp15.xml><?xml version="1.0" encoding="utf-8"?>
<formControlPr xmlns="http://schemas.microsoft.com/office/spreadsheetml/2009/9/main" objectType="CheckBox" fmlaLink="$D$30" lockText="1" noThreeD="1"/>
</file>

<file path=xl/ctrlProps/ctrlProp16.xml><?xml version="1.0" encoding="utf-8"?>
<formControlPr xmlns="http://schemas.microsoft.com/office/spreadsheetml/2009/9/main" objectType="CheckBox" fmlaLink="$D$31" lockText="1" noThreeD="1"/>
</file>

<file path=xl/ctrlProps/ctrlProp17.xml><?xml version="1.0" encoding="utf-8"?>
<formControlPr xmlns="http://schemas.microsoft.com/office/spreadsheetml/2009/9/main" objectType="CheckBox" fmlaLink="$D$32" lockText="1" noThreeD="1"/>
</file>

<file path=xl/ctrlProps/ctrlProp18.xml><?xml version="1.0" encoding="utf-8"?>
<formControlPr xmlns="http://schemas.microsoft.com/office/spreadsheetml/2009/9/main" objectType="CheckBox" fmlaLink="$D$33" lockText="1" noThreeD="1"/>
</file>

<file path=xl/ctrlProps/ctrlProp19.xml><?xml version="1.0" encoding="utf-8"?>
<formControlPr xmlns="http://schemas.microsoft.com/office/spreadsheetml/2009/9/main" objectType="CheckBox" checked="Checked" fmlaLink="$E$29" lockText="1" noThreeD="1"/>
</file>

<file path=xl/ctrlProps/ctrlProp2.xml><?xml version="1.0" encoding="utf-8"?>
<formControlPr xmlns="http://schemas.microsoft.com/office/spreadsheetml/2009/9/main" objectType="CheckBox" fmlaLink="$B$30" lockText="1" noThreeD="1"/>
</file>

<file path=xl/ctrlProps/ctrlProp20.xml><?xml version="1.0" encoding="utf-8"?>
<formControlPr xmlns="http://schemas.microsoft.com/office/spreadsheetml/2009/9/main" objectType="CheckBox" checked="Checked" fmlaLink="$E$30" lockText="1" noThreeD="1"/>
</file>

<file path=xl/ctrlProps/ctrlProp21.xml><?xml version="1.0" encoding="utf-8"?>
<formControlPr xmlns="http://schemas.microsoft.com/office/spreadsheetml/2009/9/main" objectType="CheckBox" checked="Checked" fmlaLink="$E$31" lockText="1" noThreeD="1"/>
</file>

<file path=xl/ctrlProps/ctrlProp22.xml><?xml version="1.0" encoding="utf-8"?>
<formControlPr xmlns="http://schemas.microsoft.com/office/spreadsheetml/2009/9/main" objectType="CheckBox" checked="Checked" fmlaLink="$E$32" lockText="1" noThreeD="1"/>
</file>

<file path=xl/ctrlProps/ctrlProp23.xml><?xml version="1.0" encoding="utf-8"?>
<formControlPr xmlns="http://schemas.microsoft.com/office/spreadsheetml/2009/9/main" objectType="CheckBox" fmlaLink="$F$29" lockText="1" noThreeD="1"/>
</file>

<file path=xl/ctrlProps/ctrlProp24.xml><?xml version="1.0" encoding="utf-8"?>
<formControlPr xmlns="http://schemas.microsoft.com/office/spreadsheetml/2009/9/main" objectType="CheckBox" fmlaLink="$F$30" lockText="1" noThreeD="1"/>
</file>

<file path=xl/ctrlProps/ctrlProp25.xml><?xml version="1.0" encoding="utf-8"?>
<formControlPr xmlns="http://schemas.microsoft.com/office/spreadsheetml/2009/9/main" objectType="CheckBox" fmlaLink="$F$31" lockText="1" noThreeD="1"/>
</file>

<file path=xl/ctrlProps/ctrlProp26.xml><?xml version="1.0" encoding="utf-8"?>
<formControlPr xmlns="http://schemas.microsoft.com/office/spreadsheetml/2009/9/main" objectType="CheckBox" fmlaLink="$F$32" lockText="1" noThreeD="1"/>
</file>

<file path=xl/ctrlProps/ctrlProp27.xml><?xml version="1.0" encoding="utf-8"?>
<formControlPr xmlns="http://schemas.microsoft.com/office/spreadsheetml/2009/9/main" objectType="CheckBox" fmlaLink="$F$33" lockText="1" noThreeD="1"/>
</file>

<file path=xl/ctrlProps/ctrlProp28.xml><?xml version="1.0" encoding="utf-8"?>
<formControlPr xmlns="http://schemas.microsoft.com/office/spreadsheetml/2009/9/main" objectType="GBox"/>
</file>

<file path=xl/ctrlProps/ctrlProp29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CheckBox" fmlaLink="$B$31" lockText="1" noThreeD="1"/>
</file>

<file path=xl/ctrlProps/ctrlProp30.xml><?xml version="1.0" encoding="utf-8"?>
<formControlPr xmlns="http://schemas.microsoft.com/office/spreadsheetml/2009/9/main" objectType="GBox"/>
</file>

<file path=xl/ctrlProps/ctrlProp31.xml><?xml version="1.0" encoding="utf-8"?>
<formControlPr xmlns="http://schemas.microsoft.com/office/spreadsheetml/2009/9/main" objectType="GBox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CheckBox" fmlaLink="$J$29" lockText="1" noThreeD="1"/>
</file>

<file path=xl/ctrlProps/ctrlProp34.xml><?xml version="1.0" encoding="utf-8"?>
<formControlPr xmlns="http://schemas.microsoft.com/office/spreadsheetml/2009/9/main" objectType="CheckBox" fmlaLink="$J$30" lockText="1" noThreeD="1"/>
</file>

<file path=xl/ctrlProps/ctrlProp35.xml><?xml version="1.0" encoding="utf-8"?>
<formControlPr xmlns="http://schemas.microsoft.com/office/spreadsheetml/2009/9/main" objectType="CheckBox" fmlaLink="$J$31" lockText="1" noThreeD="1"/>
</file>

<file path=xl/ctrlProps/ctrlProp36.xml><?xml version="1.0" encoding="utf-8"?>
<formControlPr xmlns="http://schemas.microsoft.com/office/spreadsheetml/2009/9/main" objectType="GBox"/>
</file>

<file path=xl/ctrlProps/ctrlProp37.xml><?xml version="1.0" encoding="utf-8"?>
<formControlPr xmlns="http://schemas.microsoft.com/office/spreadsheetml/2009/9/main" objectType="CheckBox" fmlaLink="$C$32" lockText="1" noThreeD="1"/>
</file>

<file path=xl/ctrlProps/ctrlProp4.xml><?xml version="1.0" encoding="utf-8"?>
<formControlPr xmlns="http://schemas.microsoft.com/office/spreadsheetml/2009/9/main" objectType="CheckBox" fmlaLink="$B$32" lockText="1" noThreeD="1"/>
</file>

<file path=xl/ctrlProps/ctrlProp5.xml><?xml version="1.0" encoding="utf-8"?>
<formControlPr xmlns="http://schemas.microsoft.com/office/spreadsheetml/2009/9/main" objectType="CheckBox" fmlaLink="$B$33" lockText="1" noThreeD="1"/>
</file>

<file path=xl/ctrlProps/ctrlProp6.xml><?xml version="1.0" encoding="utf-8"?>
<formControlPr xmlns="http://schemas.microsoft.com/office/spreadsheetml/2009/9/main" objectType="CheckBox" fmlaLink="$B$34" lockText="1" noThreeD="1"/>
</file>

<file path=xl/ctrlProps/ctrlProp7.xml><?xml version="1.0" encoding="utf-8"?>
<formControlPr xmlns="http://schemas.microsoft.com/office/spreadsheetml/2009/9/main" objectType="GBox"/>
</file>

<file path=xl/ctrlProps/ctrlProp8.xml><?xml version="1.0" encoding="utf-8"?>
<formControlPr xmlns="http://schemas.microsoft.com/office/spreadsheetml/2009/9/main" objectType="CheckBox" fmlaLink="$C$29" lockText="1" noThreeD="1"/>
</file>

<file path=xl/ctrlProps/ctrlProp9.xml><?xml version="1.0" encoding="utf-8"?>
<formControlPr xmlns="http://schemas.microsoft.com/office/spreadsheetml/2009/9/main" objectType="CheckBox" fmlaLink="$C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105833</xdr:colOff>
      <xdr:row>15</xdr:row>
      <xdr:rowOff>126999</xdr:rowOff>
    </xdr:from>
    <xdr:to>
      <xdr:col>1</xdr:col>
      <xdr:colOff>1765301</xdr:colOff>
      <xdr:row>23</xdr:row>
      <xdr:rowOff>50797</xdr:rowOff>
    </xdr:to>
    <xdr:sp macro="" textlink="">
      <xdr:nvSpPr>
        <xdr:cNvPr id="47" name="Retângulo 46"/>
        <xdr:cNvSpPr/>
      </xdr:nvSpPr>
      <xdr:spPr>
        <a:xfrm>
          <a:off x="254000" y="3894666"/>
          <a:ext cx="1659468" cy="136313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994833</xdr:colOff>
      <xdr:row>15</xdr:row>
      <xdr:rowOff>127000</xdr:rowOff>
    </xdr:from>
    <xdr:to>
      <xdr:col>3</xdr:col>
      <xdr:colOff>2677582</xdr:colOff>
      <xdr:row>23</xdr:row>
      <xdr:rowOff>63497</xdr:rowOff>
    </xdr:to>
    <xdr:sp macro="" textlink="">
      <xdr:nvSpPr>
        <xdr:cNvPr id="45" name="Retângulo 44"/>
        <xdr:cNvSpPr/>
      </xdr:nvSpPr>
      <xdr:spPr>
        <a:xfrm>
          <a:off x="4656666" y="3894667"/>
          <a:ext cx="1682749" cy="13758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1926166</xdr:colOff>
      <xdr:row>15</xdr:row>
      <xdr:rowOff>127000</xdr:rowOff>
    </xdr:from>
    <xdr:to>
      <xdr:col>3</xdr:col>
      <xdr:colOff>825499</xdr:colOff>
      <xdr:row>23</xdr:row>
      <xdr:rowOff>78316</xdr:rowOff>
    </xdr:to>
    <xdr:sp macro="" textlink="">
      <xdr:nvSpPr>
        <xdr:cNvPr id="46" name="Retângulo 45"/>
        <xdr:cNvSpPr/>
      </xdr:nvSpPr>
      <xdr:spPr>
        <a:xfrm>
          <a:off x="2074333" y="3894667"/>
          <a:ext cx="2412999" cy="139064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2808879</xdr:colOff>
      <xdr:row>15</xdr:row>
      <xdr:rowOff>131237</xdr:rowOff>
    </xdr:from>
    <xdr:to>
      <xdr:col>5</xdr:col>
      <xdr:colOff>120713</xdr:colOff>
      <xdr:row>23</xdr:row>
      <xdr:rowOff>84667</xdr:rowOff>
    </xdr:to>
    <xdr:sp macro="" textlink="">
      <xdr:nvSpPr>
        <xdr:cNvPr id="44" name="Retângulo 43"/>
        <xdr:cNvSpPr/>
      </xdr:nvSpPr>
      <xdr:spPr>
        <a:xfrm>
          <a:off x="6470712" y="3898904"/>
          <a:ext cx="1693334" cy="13927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254000</xdr:colOff>
      <xdr:row>15</xdr:row>
      <xdr:rowOff>137582</xdr:rowOff>
    </xdr:from>
    <xdr:to>
      <xdr:col>7</xdr:col>
      <xdr:colOff>370417</xdr:colOff>
      <xdr:row>23</xdr:row>
      <xdr:rowOff>84666</xdr:rowOff>
    </xdr:to>
    <xdr:sp macro="" textlink="">
      <xdr:nvSpPr>
        <xdr:cNvPr id="4" name="Retângulo 3"/>
        <xdr:cNvSpPr/>
      </xdr:nvSpPr>
      <xdr:spPr>
        <a:xfrm>
          <a:off x="8297333" y="3905249"/>
          <a:ext cx="1693334" cy="138641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92881</xdr:colOff>
      <xdr:row>0</xdr:row>
      <xdr:rowOff>84673</xdr:rowOff>
    </xdr:from>
    <xdr:to>
      <xdr:col>1</xdr:col>
      <xdr:colOff>907988</xdr:colOff>
      <xdr:row>2</xdr:row>
      <xdr:rowOff>31753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25"/>
        <a:stretch/>
      </xdr:blipFill>
      <xdr:spPr>
        <a:xfrm>
          <a:off x="241048" y="84673"/>
          <a:ext cx="815107" cy="32808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137613</xdr:colOff>
      <xdr:row>1</xdr:row>
      <xdr:rowOff>30</xdr:rowOff>
    </xdr:from>
    <xdr:to>
      <xdr:col>10</xdr:col>
      <xdr:colOff>603246</xdr:colOff>
      <xdr:row>2</xdr:row>
      <xdr:rowOff>921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30" y="116447"/>
          <a:ext cx="465633" cy="2654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146061</xdr:colOff>
          <xdr:row>16</xdr:row>
          <xdr:rowOff>59267</xdr:rowOff>
        </xdr:from>
        <xdr:to>
          <xdr:col>1</xdr:col>
          <xdr:colOff>1672183</xdr:colOff>
          <xdr:row>23</xdr:row>
          <xdr:rowOff>42338</xdr:rowOff>
        </xdr:to>
        <xdr:grpSp>
          <xdr:nvGrpSpPr>
            <xdr:cNvPr id="5" name="Grupo 4" title="Data Base (CM)"/>
            <xdr:cNvGrpSpPr/>
          </xdr:nvGrpSpPr>
          <xdr:grpSpPr>
            <a:xfrm>
              <a:off x="294228" y="4059771"/>
              <a:ext cx="1526122" cy="1242488"/>
              <a:chOff x="1543047" y="4282118"/>
              <a:chExt cx="1526122" cy="1242497"/>
            </a:xfrm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xdr:grpSpPr>
          <xdr:sp macro="" textlink="">
            <xdr:nvSpPr>
              <xdr:cNvPr id="1031" name="Check Box 7" hidden="1">
                <a:extLst>
                  <a:ext uri="{63B3BB69-23CF-44E3-9099-C40C66FF867C}">
                    <a14:compatExt spid="_x0000_s1031"/>
                  </a:ext>
                </a:extLst>
              </xdr:cNvPr>
              <xdr:cNvSpPr/>
            </xdr:nvSpPr>
            <xdr:spPr>
              <a:xfrm>
                <a:off x="1548342" y="4282118"/>
                <a:ext cx="1136650" cy="218016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Hostname</a:t>
                </a:r>
              </a:p>
            </xdr:txBody>
          </xdr:sp>
          <xdr:sp macro="" textlink="">
            <xdr:nvSpPr>
              <xdr:cNvPr id="1032" name="Check Box 8" hidden="1">
                <a:extLst>
                  <a:ext uri="{63B3BB69-23CF-44E3-9099-C40C66FF867C}">
                    <a14:compatExt spid="_x0000_s1032"/>
                  </a:ext>
                </a:extLst>
              </xdr:cNvPr>
              <xdr:cNvSpPr/>
            </xdr:nvSpPr>
            <xdr:spPr>
              <a:xfrm>
                <a:off x="1547287" y="4475696"/>
                <a:ext cx="1136650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Agent Instalado</a:t>
                </a:r>
              </a:p>
            </xdr:txBody>
          </xdr:sp>
          <xdr:sp macro="" textlink="">
            <xdr:nvSpPr>
              <xdr:cNvPr id="1033" name="Check Box 9" hidden="1">
                <a:extLst>
                  <a:ext uri="{63B3BB69-23CF-44E3-9099-C40C66FF867C}">
                    <a14:compatExt spid="_x0000_s1033"/>
                  </a:ext>
                </a:extLst>
              </xdr:cNvPr>
              <xdr:cNvSpPr/>
            </xdr:nvSpPr>
            <xdr:spPr>
              <a:xfrm>
                <a:off x="1548344" y="4634461"/>
                <a:ext cx="1520825" cy="26564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Usuário de Banco</a:t>
                </a:r>
              </a:p>
            </xdr:txBody>
          </xdr:sp>
          <xdr:sp macro="" textlink="">
            <xdr:nvSpPr>
              <xdr:cNvPr id="1034" name="Check Box 10" hidden="1">
                <a:extLst>
                  <a:ext uri="{63B3BB69-23CF-44E3-9099-C40C66FF867C}">
                    <a14:compatExt spid="_x0000_s1034"/>
                  </a:ext>
                </a:extLst>
              </xdr:cNvPr>
              <xdr:cNvSpPr/>
            </xdr:nvSpPr>
            <xdr:spPr>
              <a:xfrm>
                <a:off x="1545167" y="4833410"/>
                <a:ext cx="1184275" cy="218017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TNS Names</a:t>
                </a:r>
              </a:p>
            </xdr:txBody>
          </xdr:sp>
          <xdr:sp macro="" textlink="">
            <xdr:nvSpPr>
              <xdr:cNvPr id="1035" name="Check Box 11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1543047" y="5019679"/>
                <a:ext cx="1354125" cy="208492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Grant de Usuário na Base</a:t>
                </a:r>
              </a:p>
            </xdr:txBody>
          </xdr:sp>
          <xdr:sp macro="" textlink="">
            <xdr:nvSpPr>
              <xdr:cNvPr id="1036" name="Check Box 12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1546220" y="5175361"/>
                <a:ext cx="1417109" cy="349254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Liberação de portas para banco e Agent (7006 e 7005)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16</xdr:row>
          <xdr:rowOff>38100</xdr:rowOff>
        </xdr:from>
        <xdr:to>
          <xdr:col>2</xdr:col>
          <xdr:colOff>1076325</xdr:colOff>
          <xdr:row>17</xdr:row>
          <xdr:rowOff>76200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17</xdr:row>
          <xdr:rowOff>38100</xdr:rowOff>
        </xdr:from>
        <xdr:to>
          <xdr:col>2</xdr:col>
          <xdr:colOff>1076325</xdr:colOff>
          <xdr:row>18</xdr:row>
          <xdr:rowOff>66675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18</xdr:row>
          <xdr:rowOff>19050</xdr:rowOff>
        </xdr:from>
        <xdr:to>
          <xdr:col>3</xdr:col>
          <xdr:colOff>352425</xdr:colOff>
          <xdr:row>19</xdr:row>
          <xdr:rowOff>104775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Criação do Usuário FTP_CTM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20</xdr:row>
          <xdr:rowOff>19050</xdr:rowOff>
        </xdr:from>
        <xdr:to>
          <xdr:col>3</xdr:col>
          <xdr:colOff>1895475</xdr:colOff>
          <xdr:row>21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Serviço SFTP  (Windows)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21</xdr:row>
          <xdr:rowOff>28575</xdr:rowOff>
        </xdr:from>
        <xdr:to>
          <xdr:col>3</xdr:col>
          <xdr:colOff>904875</xdr:colOff>
          <xdr:row>22</xdr:row>
          <xdr:rowOff>47625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1981200</xdr:colOff>
          <xdr:row>21</xdr:row>
          <xdr:rowOff>161925</xdr:rowOff>
        </xdr:from>
        <xdr:to>
          <xdr:col>3</xdr:col>
          <xdr:colOff>1190625</xdr:colOff>
          <xdr:row>23</xdr:row>
          <xdr:rowOff>123825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do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16</xdr:row>
          <xdr:rowOff>57150</xdr:rowOff>
        </xdr:from>
        <xdr:to>
          <xdr:col>3</xdr:col>
          <xdr:colOff>2228850</xdr:colOff>
          <xdr:row>17</xdr:row>
          <xdr:rowOff>95250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17</xdr:row>
          <xdr:rowOff>95250</xdr:rowOff>
        </xdr:from>
        <xdr:to>
          <xdr:col>3</xdr:col>
          <xdr:colOff>2228850</xdr:colOff>
          <xdr:row>18</xdr:row>
          <xdr:rowOff>123825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18</xdr:row>
          <xdr:rowOff>133350</xdr:rowOff>
        </xdr:from>
        <xdr:to>
          <xdr:col>3</xdr:col>
          <xdr:colOff>2619375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EndPoint  (WSDL)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20</xdr:row>
          <xdr:rowOff>47625</xdr:rowOff>
        </xdr:from>
        <xdr:to>
          <xdr:col>3</xdr:col>
          <xdr:colOff>2276475</xdr:colOff>
          <xdr:row>21</xdr:row>
          <xdr:rowOff>85725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PayLoad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1095375</xdr:colOff>
          <xdr:row>21</xdr:row>
          <xdr:rowOff>38100</xdr:rowOff>
        </xdr:from>
        <xdr:to>
          <xdr:col>3</xdr:col>
          <xdr:colOff>2505075</xdr:colOff>
          <xdr:row>23</xdr:row>
          <xdr:rowOff>66675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47625</xdr:rowOff>
        </xdr:from>
        <xdr:to>
          <xdr:col>4</xdr:col>
          <xdr:colOff>1162050</xdr:colOff>
          <xdr:row>17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17</xdr:row>
          <xdr:rowOff>161925</xdr:rowOff>
        </xdr:from>
        <xdr:to>
          <xdr:col>4</xdr:col>
          <xdr:colOff>1162050</xdr:colOff>
          <xdr:row>19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19</xdr:row>
          <xdr:rowOff>28575</xdr:rowOff>
        </xdr:from>
        <xdr:to>
          <xdr:col>4</xdr:col>
          <xdr:colOff>1314450</xdr:colOff>
          <xdr:row>21</xdr:row>
          <xdr:rowOff>66675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execução do Script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21</xdr:row>
          <xdr:rowOff>28575</xdr:rowOff>
        </xdr:from>
        <xdr:to>
          <xdr:col>4</xdr:col>
          <xdr:colOff>1438275</xdr:colOff>
          <xdr:row>23</xdr:row>
          <xdr:rowOff>47625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16</xdr:row>
          <xdr:rowOff>47625</xdr:rowOff>
        </xdr:from>
        <xdr:to>
          <xdr:col>5</xdr:col>
          <xdr:colOff>1409700</xdr:colOff>
          <xdr:row>17</xdr:row>
          <xdr:rowOff>85725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Hostname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17</xdr:row>
          <xdr:rowOff>95250</xdr:rowOff>
        </xdr:from>
        <xdr:to>
          <xdr:col>5</xdr:col>
          <xdr:colOff>1409700</xdr:colOff>
          <xdr:row>18</xdr:row>
          <xdr:rowOff>123825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Agent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18</xdr:row>
          <xdr:rowOff>114300</xdr:rowOff>
        </xdr:from>
        <xdr:to>
          <xdr:col>7</xdr:col>
          <xdr:colOff>228600</xdr:colOff>
          <xdr:row>20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Template de Jobs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20</xdr:row>
          <xdr:rowOff>19050</xdr:rowOff>
        </xdr:from>
        <xdr:to>
          <xdr:col>6</xdr:col>
          <xdr:colOff>0</xdr:colOff>
          <xdr:row>21</xdr:row>
          <xdr:rowOff>57150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 de execução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21</xdr:row>
          <xdr:rowOff>38100</xdr:rowOff>
        </xdr:from>
        <xdr:to>
          <xdr:col>7</xdr:col>
          <xdr:colOff>114300</xdr:colOff>
          <xdr:row>23</xdr:row>
          <xdr:rowOff>66675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portas para banco e Agent (7006 e 7005)</a:t>
              </a:r>
            </a:p>
          </xdr:txBody>
        </xdr:sp>
        <xdr:clientData/>
      </xdr:twoCellAnchor>
    </mc:Choice>
    <mc:Fallback/>
  </mc:AlternateContent>
  <xdr:twoCellAnchor>
    <xdr:from>
      <xdr:col>8</xdr:col>
      <xdr:colOff>48684</xdr:colOff>
      <xdr:row>15</xdr:row>
      <xdr:rowOff>158750</xdr:rowOff>
    </xdr:from>
    <xdr:to>
      <xdr:col>11</xdr:col>
      <xdr:colOff>232834</xdr:colOff>
      <xdr:row>23</xdr:row>
      <xdr:rowOff>70908</xdr:rowOff>
    </xdr:to>
    <xdr:sp macro="" textlink="">
      <xdr:nvSpPr>
        <xdr:cNvPr id="48" name="Retângulo 47"/>
        <xdr:cNvSpPr/>
      </xdr:nvSpPr>
      <xdr:spPr>
        <a:xfrm>
          <a:off x="10081684" y="3989917"/>
          <a:ext cx="1835150" cy="135149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95250</xdr:rowOff>
        </xdr:from>
        <xdr:to>
          <xdr:col>10</xdr:col>
          <xdr:colOff>695325</xdr:colOff>
          <xdr:row>17</xdr:row>
          <xdr:rowOff>123825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Connect  Direct  Instalado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18</xdr:row>
          <xdr:rowOff>0</xdr:rowOff>
        </xdr:from>
        <xdr:to>
          <xdr:col>11</xdr:col>
          <xdr:colOff>9525</xdr:colOff>
          <xdr:row>20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 1364 entre os servidores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20</xdr:row>
          <xdr:rowOff>76200</xdr:rowOff>
        </xdr:from>
        <xdr:to>
          <xdr:col>10</xdr:col>
          <xdr:colOff>676275</xdr:colOff>
          <xdr:row>22</xdr:row>
          <xdr:rowOff>114300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Permissão de leitura e escrita dos arquivos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11</xdr:col>
          <xdr:colOff>275167</xdr:colOff>
          <xdr:row>24</xdr:row>
          <xdr:rowOff>10584</xdr:rowOff>
        </xdr:to>
        <xdr:grpSp>
          <xdr:nvGrpSpPr>
            <xdr:cNvPr id="7" name="Grupo 6"/>
            <xdr:cNvGrpSpPr/>
          </xdr:nvGrpSpPr>
          <xdr:grpSpPr>
            <a:xfrm>
              <a:off x="148167" y="3619502"/>
              <a:ext cx="11811000" cy="1830917"/>
              <a:chOff x="148167" y="3630131"/>
              <a:chExt cx="11811000" cy="1830918"/>
            </a:xfrm>
          </xdr:grpSpPr>
          <xdr:sp macro="" textlink="">
            <xdr:nvSpPr>
              <xdr:cNvPr id="1037" name="Group Box 13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254047" y="3947596"/>
                <a:ext cx="1683278" cy="1386417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Data Base (CM)</a:t>
                </a:r>
              </a:p>
            </xdr:txBody>
          </xdr:sp>
          <xdr:sp macro="" textlink="">
            <xdr:nvSpPr>
              <xdr:cNvPr id="1063" name="Group Box 39" hidden="1">
                <a:extLst>
                  <a:ext uri="{63B3BB69-23CF-44E3-9099-C40C66FF867C}">
                    <a14:compatExt spid="_x0000_s1063"/>
                  </a:ext>
                </a:extLst>
              </xdr:cNvPr>
              <xdr:cNvSpPr/>
            </xdr:nvSpPr>
            <xdr:spPr>
              <a:xfrm>
                <a:off x="2067489" y="3948659"/>
                <a:ext cx="2431825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Transferência de Arquivos   AFT (CM)</a:t>
                </a:r>
              </a:p>
            </xdr:txBody>
          </xdr:sp>
          <xdr:sp macro="" textlink="">
            <xdr:nvSpPr>
              <xdr:cNvPr id="1064" name="Group Box 40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>
              <a:xfrm>
                <a:off x="4653804" y="3948659"/>
                <a:ext cx="169175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WS (CM)</a:t>
                </a:r>
              </a:p>
            </xdr:txBody>
          </xdr:sp>
          <xdr:sp macro="" textlink="">
            <xdr:nvSpPr>
              <xdr:cNvPr id="1065" name="Group Box 41" hidden="1">
                <a:extLst>
                  <a:ext uri="{63B3BB69-23CF-44E3-9099-C40C66FF867C}">
                    <a14:compatExt spid="_x0000_s1065"/>
                  </a:ext>
                </a:extLst>
              </xdr:cNvPr>
              <xdr:cNvSpPr/>
            </xdr:nvSpPr>
            <xdr:spPr>
              <a:xfrm>
                <a:off x="6457808" y="3948659"/>
                <a:ext cx="1691760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OS</a:t>
                </a:r>
              </a:p>
            </xdr:txBody>
          </xdr:sp>
          <xdr:sp macro="" textlink="">
            <xdr:nvSpPr>
              <xdr:cNvPr id="1066" name="Group Box 42" hidden="1">
                <a:extLst>
                  <a:ext uri="{63B3BB69-23CF-44E3-9099-C40C66FF867C}">
                    <a14:compatExt spid="_x0000_s1066"/>
                  </a:ext>
                </a:extLst>
              </xdr:cNvPr>
              <xdr:cNvSpPr/>
            </xdr:nvSpPr>
            <xdr:spPr>
              <a:xfrm>
                <a:off x="8296722" y="3959242"/>
                <a:ext cx="1700229" cy="1391709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Amdocs</a:t>
                </a:r>
              </a:p>
            </xdr:txBody>
          </xdr:sp>
          <xdr:sp macro="" textlink="">
            <xdr:nvSpPr>
              <xdr:cNvPr id="1067" name="Group Box 43" hidden="1">
                <a:extLst>
                  <a:ext uri="{63B3BB69-23CF-44E3-9099-C40C66FF867C}">
                    <a14:compatExt spid="_x0000_s1067"/>
                  </a:ext>
                </a:extLst>
              </xdr:cNvPr>
              <xdr:cNvSpPr/>
            </xdr:nvSpPr>
            <xdr:spPr>
              <a:xfrm>
                <a:off x="148167" y="3630131"/>
                <a:ext cx="11811000" cy="183091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CheckList Infra  ( Preenchimento Obrigatório para novos Jobs )</a:t>
                </a:r>
              </a:p>
            </xdr:txBody>
          </xdr:sp>
          <xdr:sp macro="" textlink="">
            <xdr:nvSpPr>
              <xdr:cNvPr id="1075" name="Group Box 51" hidden="1">
                <a:extLst>
                  <a:ext uri="{63B3BB69-23CF-44E3-9099-C40C66FF867C}">
                    <a14:compatExt spid="_x0000_s1075"/>
                  </a:ext>
                </a:extLst>
              </xdr:cNvPr>
              <xdr:cNvSpPr/>
            </xdr:nvSpPr>
            <xdr:spPr>
              <a:xfrm>
                <a:off x="10080625" y="3964517"/>
                <a:ext cx="1825626" cy="1391708"/>
              </a:xfrm>
              <a:prstGeom prst="rect">
                <a:avLst/>
              </a:prstGeom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pt-B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Connect Direct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1971675</xdr:colOff>
          <xdr:row>19</xdr:row>
          <xdr:rowOff>19050</xdr:rowOff>
        </xdr:from>
        <xdr:to>
          <xdr:col>3</xdr:col>
          <xdr:colOff>1885950</xdr:colOff>
          <xdr:row>20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Liberação de porta TCP/22 entre os servidores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14654</xdr:colOff>
      <xdr:row>12</xdr:row>
      <xdr:rowOff>175845</xdr:rowOff>
    </xdr:from>
    <xdr:to>
      <xdr:col>5</xdr:col>
      <xdr:colOff>1025769</xdr:colOff>
      <xdr:row>23</xdr:row>
      <xdr:rowOff>232689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31" y="3121268"/>
          <a:ext cx="9466384" cy="4409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</xdr:row>
      <xdr:rowOff>95251</xdr:rowOff>
    </xdr:from>
    <xdr:to>
      <xdr:col>17</xdr:col>
      <xdr:colOff>438150</xdr:colOff>
      <xdr:row>5</xdr:row>
      <xdr:rowOff>95251</xdr:rowOff>
    </xdr:to>
    <xdr:sp macro="" textlink="">
      <xdr:nvSpPr>
        <xdr:cNvPr id="3" name="Retângulo 2"/>
        <xdr:cNvSpPr/>
      </xdr:nvSpPr>
      <xdr:spPr>
        <a:xfrm>
          <a:off x="9601200" y="285751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JOB-1</a:t>
          </a:r>
        </a:p>
      </xdr:txBody>
    </xdr:sp>
    <xdr:clientData/>
  </xdr:twoCellAnchor>
  <xdr:oneCellAnchor>
    <xdr:from>
      <xdr:col>4</xdr:col>
      <xdr:colOff>219075</xdr:colOff>
      <xdr:row>11</xdr:row>
      <xdr:rowOff>180975</xdr:rowOff>
    </xdr:from>
    <xdr:ext cx="184731" cy="264560"/>
    <xdr:sp macro="" textlink="">
      <xdr:nvSpPr>
        <xdr:cNvPr id="4" name="CaixaDeTexto 3"/>
        <xdr:cNvSpPr txBox="1"/>
      </xdr:nvSpPr>
      <xdr:spPr>
        <a:xfrm>
          <a:off x="26574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15</xdr:col>
      <xdr:colOff>438150</xdr:colOff>
      <xdr:row>6</xdr:row>
      <xdr:rowOff>142876</xdr:rowOff>
    </xdr:from>
    <xdr:to>
      <xdr:col>17</xdr:col>
      <xdr:colOff>438150</xdr:colOff>
      <xdr:row>8</xdr:row>
      <xdr:rowOff>142876</xdr:rowOff>
    </xdr:to>
    <xdr:sp macro="" textlink="">
      <xdr:nvSpPr>
        <xdr:cNvPr id="5" name="Retângulo 4"/>
        <xdr:cNvSpPr/>
      </xdr:nvSpPr>
      <xdr:spPr>
        <a:xfrm>
          <a:off x="9601200" y="904876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JOB-2</a:t>
          </a:r>
        </a:p>
      </xdr:txBody>
    </xdr:sp>
    <xdr:clientData/>
  </xdr:twoCellAnchor>
  <xdr:twoCellAnchor>
    <xdr:from>
      <xdr:col>14</xdr:col>
      <xdr:colOff>228600</xdr:colOff>
      <xdr:row>10</xdr:row>
      <xdr:rowOff>157688</xdr:rowOff>
    </xdr:from>
    <xdr:to>
      <xdr:col>16</xdr:col>
      <xdr:colOff>228600</xdr:colOff>
      <xdr:row>12</xdr:row>
      <xdr:rowOff>157688</xdr:rowOff>
    </xdr:to>
    <xdr:sp macro="" textlink="">
      <xdr:nvSpPr>
        <xdr:cNvPr id="6" name="Retângulo 5"/>
        <xdr:cNvSpPr/>
      </xdr:nvSpPr>
      <xdr:spPr>
        <a:xfrm>
          <a:off x="8801100" y="1872188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JOB-3</a:t>
          </a:r>
        </a:p>
      </xdr:txBody>
    </xdr:sp>
    <xdr:clientData/>
  </xdr:twoCellAnchor>
  <xdr:twoCellAnchor>
    <xdr:from>
      <xdr:col>16</xdr:col>
      <xdr:colOff>561975</xdr:colOff>
      <xdr:row>10</xdr:row>
      <xdr:rowOff>147105</xdr:rowOff>
    </xdr:from>
    <xdr:to>
      <xdr:col>18</xdr:col>
      <xdr:colOff>561975</xdr:colOff>
      <xdr:row>12</xdr:row>
      <xdr:rowOff>147105</xdr:rowOff>
    </xdr:to>
    <xdr:sp macro="" textlink="">
      <xdr:nvSpPr>
        <xdr:cNvPr id="7" name="Retângulo 6"/>
        <xdr:cNvSpPr/>
      </xdr:nvSpPr>
      <xdr:spPr>
        <a:xfrm>
          <a:off x="10362142" y="186160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JOB-4</a:t>
          </a:r>
        </a:p>
      </xdr:txBody>
    </xdr:sp>
    <xdr:clientData/>
  </xdr:twoCellAnchor>
  <xdr:twoCellAnchor>
    <xdr:from>
      <xdr:col>16</xdr:col>
      <xdr:colOff>569384</xdr:colOff>
      <xdr:row>14</xdr:row>
      <xdr:rowOff>1055</xdr:rowOff>
    </xdr:from>
    <xdr:to>
      <xdr:col>18</xdr:col>
      <xdr:colOff>569384</xdr:colOff>
      <xdr:row>16</xdr:row>
      <xdr:rowOff>1055</xdr:rowOff>
    </xdr:to>
    <xdr:sp macro="" textlink="">
      <xdr:nvSpPr>
        <xdr:cNvPr id="8" name="Retângulo 7"/>
        <xdr:cNvSpPr/>
      </xdr:nvSpPr>
      <xdr:spPr>
        <a:xfrm>
          <a:off x="10369551" y="2477555"/>
          <a:ext cx="1227666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JOB-5</a:t>
          </a:r>
        </a:p>
      </xdr:txBody>
    </xdr:sp>
    <xdr:clientData/>
  </xdr:twoCellAnchor>
  <xdr:twoCellAnchor>
    <xdr:from>
      <xdr:col>15</xdr:col>
      <xdr:colOff>504825</xdr:colOff>
      <xdr:row>18</xdr:row>
      <xdr:rowOff>47625</xdr:rowOff>
    </xdr:from>
    <xdr:to>
      <xdr:col>17</xdr:col>
      <xdr:colOff>504825</xdr:colOff>
      <xdr:row>20</xdr:row>
      <xdr:rowOff>47625</xdr:rowOff>
    </xdr:to>
    <xdr:sp macro="" textlink="">
      <xdr:nvSpPr>
        <xdr:cNvPr id="9" name="Retângulo 8"/>
        <xdr:cNvSpPr/>
      </xdr:nvSpPr>
      <xdr:spPr>
        <a:xfrm>
          <a:off x="9667875" y="309562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JOB-6</a:t>
          </a:r>
        </a:p>
      </xdr:txBody>
    </xdr:sp>
    <xdr:clientData/>
  </xdr:twoCellAnchor>
  <xdr:twoCellAnchor>
    <xdr:from>
      <xdr:col>15</xdr:col>
      <xdr:colOff>504825</xdr:colOff>
      <xdr:row>21</xdr:row>
      <xdr:rowOff>104775</xdr:rowOff>
    </xdr:from>
    <xdr:to>
      <xdr:col>17</xdr:col>
      <xdr:colOff>504825</xdr:colOff>
      <xdr:row>23</xdr:row>
      <xdr:rowOff>104775</xdr:rowOff>
    </xdr:to>
    <xdr:sp macro="" textlink="">
      <xdr:nvSpPr>
        <xdr:cNvPr id="10" name="Retângulo 9"/>
        <xdr:cNvSpPr/>
      </xdr:nvSpPr>
      <xdr:spPr>
        <a:xfrm>
          <a:off x="9667875" y="3724275"/>
          <a:ext cx="121920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JOB-7</a:t>
          </a:r>
        </a:p>
      </xdr:txBody>
    </xdr:sp>
    <xdr:clientData/>
  </xdr:twoCellAnchor>
  <xdr:twoCellAnchor>
    <xdr:from>
      <xdr:col>19</xdr:col>
      <xdr:colOff>380999</xdr:colOff>
      <xdr:row>3</xdr:row>
      <xdr:rowOff>127000</xdr:rowOff>
    </xdr:from>
    <xdr:to>
      <xdr:col>21</xdr:col>
      <xdr:colOff>381000</xdr:colOff>
      <xdr:row>5</xdr:row>
      <xdr:rowOff>127000</xdr:rowOff>
    </xdr:to>
    <xdr:sp macro="" textlink="">
      <xdr:nvSpPr>
        <xdr:cNvPr id="11" name="Retângulo 10"/>
        <xdr:cNvSpPr/>
      </xdr:nvSpPr>
      <xdr:spPr>
        <a:xfrm>
          <a:off x="12022666" y="3175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JOB-8</a:t>
          </a:r>
        </a:p>
      </xdr:txBody>
    </xdr:sp>
    <xdr:clientData/>
  </xdr:twoCellAnchor>
  <xdr:twoCellAnchor>
    <xdr:from>
      <xdr:col>19</xdr:col>
      <xdr:colOff>385232</xdr:colOff>
      <xdr:row>7</xdr:row>
      <xdr:rowOff>25400</xdr:rowOff>
    </xdr:from>
    <xdr:to>
      <xdr:col>21</xdr:col>
      <xdr:colOff>385233</xdr:colOff>
      <xdr:row>9</xdr:row>
      <xdr:rowOff>25400</xdr:rowOff>
    </xdr:to>
    <xdr:sp macro="" textlink="">
      <xdr:nvSpPr>
        <xdr:cNvPr id="12" name="Retângulo 11"/>
        <xdr:cNvSpPr/>
      </xdr:nvSpPr>
      <xdr:spPr>
        <a:xfrm>
          <a:off x="12026899" y="977900"/>
          <a:ext cx="1227667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JOB-9</a:t>
          </a:r>
        </a:p>
      </xdr:txBody>
    </xdr:sp>
    <xdr:clientData/>
  </xdr:twoCellAnchor>
  <xdr:twoCellAnchor>
    <xdr:from>
      <xdr:col>16</xdr:col>
      <xdr:colOff>438150</xdr:colOff>
      <xdr:row>5</xdr:row>
      <xdr:rowOff>95251</xdr:rowOff>
    </xdr:from>
    <xdr:to>
      <xdr:col>16</xdr:col>
      <xdr:colOff>438150</xdr:colOff>
      <xdr:row>6</xdr:row>
      <xdr:rowOff>142876</xdr:rowOff>
    </xdr:to>
    <xdr:cxnSp macro="">
      <xdr:nvCxnSpPr>
        <xdr:cNvPr id="14" name="Conector de seta reta 13"/>
        <xdr:cNvCxnSpPr>
          <a:stCxn id="3" idx="2"/>
          <a:endCxn id="5" idx="0"/>
        </xdr:cNvCxnSpPr>
      </xdr:nvCxnSpPr>
      <xdr:spPr>
        <a:xfrm>
          <a:off x="10238317" y="666751"/>
          <a:ext cx="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12</xdr:row>
      <xdr:rowOff>147105</xdr:rowOff>
    </xdr:from>
    <xdr:to>
      <xdr:col>17</xdr:col>
      <xdr:colOff>569384</xdr:colOff>
      <xdr:row>14</xdr:row>
      <xdr:rowOff>1055</xdr:rowOff>
    </xdr:to>
    <xdr:cxnSp macro="">
      <xdr:nvCxnSpPr>
        <xdr:cNvPr id="20" name="Conector de seta reta 19"/>
        <xdr:cNvCxnSpPr>
          <a:stCxn id="7" idx="2"/>
          <a:endCxn id="8" idx="0"/>
        </xdr:cNvCxnSpPr>
      </xdr:nvCxnSpPr>
      <xdr:spPr>
        <a:xfrm>
          <a:off x="10975975" y="2242605"/>
          <a:ext cx="7409" cy="234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20</xdr:row>
      <xdr:rowOff>47625</xdr:rowOff>
    </xdr:from>
    <xdr:to>
      <xdr:col>16</xdr:col>
      <xdr:colOff>504825</xdr:colOff>
      <xdr:row>21</xdr:row>
      <xdr:rowOff>104775</xdr:rowOff>
    </xdr:to>
    <xdr:cxnSp macro="">
      <xdr:nvCxnSpPr>
        <xdr:cNvPr id="26" name="Conector de seta reta 25"/>
        <xdr:cNvCxnSpPr>
          <a:stCxn id="9" idx="2"/>
          <a:endCxn id="10" idx="0"/>
        </xdr:cNvCxnSpPr>
      </xdr:nvCxnSpPr>
      <xdr:spPr>
        <a:xfrm>
          <a:off x="10304992" y="3476625"/>
          <a:ext cx="0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438151</xdr:colOff>
      <xdr:row>8</xdr:row>
      <xdr:rowOff>142875</xdr:rowOff>
    </xdr:from>
    <xdr:to>
      <xdr:col>17</xdr:col>
      <xdr:colOff>561976</xdr:colOff>
      <xdr:row>10</xdr:row>
      <xdr:rowOff>147104</xdr:rowOff>
    </xdr:to>
    <xdr:cxnSp macro="">
      <xdr:nvCxnSpPr>
        <xdr:cNvPr id="28" name="Conector angulado 27"/>
        <xdr:cNvCxnSpPr>
          <a:stCxn id="5" idx="2"/>
          <a:endCxn id="7" idx="0"/>
        </xdr:cNvCxnSpPr>
      </xdr:nvCxnSpPr>
      <xdr:spPr>
        <a:xfrm rot="16200000" flipH="1">
          <a:off x="10414532" y="1300161"/>
          <a:ext cx="385229" cy="73765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228601</xdr:colOff>
      <xdr:row>8</xdr:row>
      <xdr:rowOff>142877</xdr:rowOff>
    </xdr:from>
    <xdr:to>
      <xdr:col>16</xdr:col>
      <xdr:colOff>438150</xdr:colOff>
      <xdr:row>10</xdr:row>
      <xdr:rowOff>157689</xdr:rowOff>
    </xdr:to>
    <xdr:cxnSp macro="">
      <xdr:nvCxnSpPr>
        <xdr:cNvPr id="30" name="Conector angulado 29"/>
        <xdr:cNvCxnSpPr>
          <a:stCxn id="5" idx="2"/>
          <a:endCxn id="6" idx="0"/>
        </xdr:cNvCxnSpPr>
      </xdr:nvCxnSpPr>
      <xdr:spPr>
        <a:xfrm rot="5400000">
          <a:off x="9628720" y="1262591"/>
          <a:ext cx="395812" cy="823383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504825</xdr:colOff>
      <xdr:row>16</xdr:row>
      <xdr:rowOff>1055</xdr:rowOff>
    </xdr:from>
    <xdr:to>
      <xdr:col>17</xdr:col>
      <xdr:colOff>569384</xdr:colOff>
      <xdr:row>18</xdr:row>
      <xdr:rowOff>47625</xdr:rowOff>
    </xdr:to>
    <xdr:cxnSp macro="">
      <xdr:nvCxnSpPr>
        <xdr:cNvPr id="32" name="Conector angulado 31"/>
        <xdr:cNvCxnSpPr>
          <a:stCxn id="8" idx="2"/>
          <a:endCxn id="9" idx="0"/>
        </xdr:cNvCxnSpPr>
      </xdr:nvCxnSpPr>
      <xdr:spPr>
        <a:xfrm rot="5400000">
          <a:off x="10430403" y="2733144"/>
          <a:ext cx="427570" cy="67839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228602</xdr:colOff>
      <xdr:row>12</xdr:row>
      <xdr:rowOff>157687</xdr:rowOff>
    </xdr:from>
    <xdr:to>
      <xdr:col>16</xdr:col>
      <xdr:colOff>504826</xdr:colOff>
      <xdr:row>18</xdr:row>
      <xdr:rowOff>47624</xdr:rowOff>
    </xdr:to>
    <xdr:cxnSp macro="">
      <xdr:nvCxnSpPr>
        <xdr:cNvPr id="34" name="Conector angulado 33"/>
        <xdr:cNvCxnSpPr>
          <a:stCxn id="6" idx="2"/>
          <a:endCxn id="9" idx="0"/>
        </xdr:cNvCxnSpPr>
      </xdr:nvCxnSpPr>
      <xdr:spPr>
        <a:xfrm rot="16200000" flipH="1">
          <a:off x="9343495" y="2324627"/>
          <a:ext cx="1032937" cy="890058"/>
        </a:xfrm>
        <a:prstGeom prst="bentConnector3">
          <a:avLst>
            <a:gd name="adj1" fmla="val 7868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219075</xdr:colOff>
      <xdr:row>32</xdr:row>
      <xdr:rowOff>180975</xdr:rowOff>
    </xdr:from>
    <xdr:ext cx="184731" cy="264560"/>
    <xdr:sp macro="" textlink="">
      <xdr:nvSpPr>
        <xdr:cNvPr id="19" name="CaixaDeTexto 18"/>
        <xdr:cNvSpPr txBox="1"/>
      </xdr:nvSpPr>
      <xdr:spPr>
        <a:xfrm>
          <a:off x="2457450" y="2228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hyperlink" Target="mailto:ranieri.silva@net.com.b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dicorp.netservicos.corp/bidw/oraclediarqinn/OdiInvoke?WSDL" TargetMode="External"/><Relationship Id="rId2" Type="http://schemas.openxmlformats.org/officeDocument/2006/relationships/hyperlink" Target="http://odicorp.netservicos.corp/bidw/oraclediarqinn/OdiInvoke?WSDL" TargetMode="External"/><Relationship Id="rId1" Type="http://schemas.openxmlformats.org/officeDocument/2006/relationships/hyperlink" Target="mailto:FERNANDA.CARVALHO3@NET.COM.BR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nieri.silva@net.com.br" TargetMode="External"/><Relationship Id="rId2" Type="http://schemas.openxmlformats.org/officeDocument/2006/relationships/hyperlink" Target="mailto:Ailton.Oliveira@terceiros.net.com.br" TargetMode="External"/><Relationship Id="rId1" Type="http://schemas.openxmlformats.org/officeDocument/2006/relationships/hyperlink" Target="mailto:carlos.tome@terceiros.net.com.b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3333CC"/>
  </sheetPr>
  <dimension ref="A1:N47"/>
  <sheetViews>
    <sheetView showGridLines="0" topLeftCell="A4" zoomScale="90" zoomScaleNormal="90" workbookViewId="0">
      <selection activeCell="C9" sqref="C9"/>
    </sheetView>
  </sheetViews>
  <sheetFormatPr defaultRowHeight="14.25" x14ac:dyDescent="0.2"/>
  <cols>
    <col min="1" max="1" width="2.28515625" style="12" customWidth="1"/>
    <col min="2" max="2" width="30.42578125" style="12" customWidth="1"/>
    <col min="3" max="3" width="22.28515625" style="12" customWidth="1"/>
    <col min="4" max="4" width="42.28515625" style="12" customWidth="1"/>
    <col min="5" max="5" width="23.42578125" style="12" customWidth="1"/>
    <col min="6" max="6" width="21.85546875" style="12" customWidth="1"/>
    <col min="7" max="7" width="1.7109375" style="12" customWidth="1"/>
    <col min="8" max="8" width="6.140625" style="12" customWidth="1"/>
    <col min="9" max="9" width="1.42578125" style="12" customWidth="1"/>
    <col min="10" max="10" width="12.42578125" style="12" customWidth="1"/>
    <col min="11" max="11" width="11" style="12" customWidth="1"/>
    <col min="12" max="16384" width="9.140625" style="12"/>
  </cols>
  <sheetData>
    <row r="1" spans="1:14" ht="9" customHeight="1" x14ac:dyDescent="0.2"/>
    <row r="2" spans="1:14" ht="21" customHeight="1" x14ac:dyDescent="0.2">
      <c r="B2" s="149" t="s">
        <v>135</v>
      </c>
      <c r="C2" s="150"/>
      <c r="D2" s="150"/>
      <c r="E2" s="150"/>
      <c r="F2" s="150"/>
      <c r="G2" s="150"/>
      <c r="H2" s="150"/>
      <c r="I2" s="150"/>
      <c r="J2" s="150"/>
      <c r="K2" s="150"/>
    </row>
    <row r="3" spans="1:14" ht="15" customHeight="1" x14ac:dyDescent="0.25">
      <c r="C3" s="15"/>
    </row>
    <row r="4" spans="1:14" ht="23.25" customHeight="1" x14ac:dyDescent="0.2">
      <c r="B4" s="13" t="s">
        <v>40</v>
      </c>
      <c r="C4" s="148" t="s">
        <v>210</v>
      </c>
      <c r="D4" s="148"/>
      <c r="E4" s="148"/>
      <c r="F4" s="148"/>
      <c r="G4" s="148"/>
      <c r="H4" s="148"/>
      <c r="I4" s="148"/>
      <c r="J4" s="148"/>
      <c r="K4" s="148"/>
    </row>
    <row r="5" spans="1:14" ht="56.25" customHeight="1" x14ac:dyDescent="0.2">
      <c r="B5" s="13" t="s">
        <v>46</v>
      </c>
      <c r="C5" s="155" t="s">
        <v>211</v>
      </c>
      <c r="D5" s="156"/>
      <c r="E5" s="156"/>
      <c r="F5" s="156"/>
      <c r="G5" s="156"/>
      <c r="H5" s="156"/>
      <c r="I5" s="156"/>
      <c r="J5" s="156"/>
      <c r="K5" s="157"/>
    </row>
    <row r="6" spans="1:14" ht="30" customHeight="1" x14ac:dyDescent="0.2">
      <c r="B6" s="13" t="s">
        <v>18</v>
      </c>
      <c r="C6" s="148" t="s">
        <v>165</v>
      </c>
      <c r="D6" s="148"/>
      <c r="E6" s="148"/>
      <c r="F6" s="148"/>
      <c r="G6" s="148"/>
      <c r="H6" s="148"/>
      <c r="I6" s="148"/>
      <c r="J6" s="148"/>
      <c r="K6" s="148"/>
    </row>
    <row r="7" spans="1:14" ht="15" customHeight="1" x14ac:dyDescent="0.25">
      <c r="A7" s="18"/>
      <c r="B7" s="17"/>
      <c r="C7" s="16"/>
    </row>
    <row r="8" spans="1:14" ht="21.75" customHeight="1" x14ac:dyDescent="0.2">
      <c r="B8" s="13" t="s">
        <v>39</v>
      </c>
      <c r="C8" s="23">
        <v>152415</v>
      </c>
    </row>
    <row r="9" spans="1:14" ht="15" customHeight="1" x14ac:dyDescent="0.2"/>
    <row r="10" spans="1:14" ht="15.75" customHeight="1" x14ac:dyDescent="0.25">
      <c r="B10" s="145" t="s">
        <v>94</v>
      </c>
      <c r="C10" s="146"/>
      <c r="D10" s="146"/>
      <c r="E10" s="146"/>
      <c r="F10" s="146"/>
      <c r="G10" s="146"/>
      <c r="H10" s="146"/>
      <c r="I10" s="146"/>
      <c r="J10" s="146"/>
      <c r="K10" s="147"/>
    </row>
    <row r="11" spans="1:14" ht="15.75" customHeight="1" x14ac:dyDescent="0.2">
      <c r="B11" s="14" t="s">
        <v>4</v>
      </c>
      <c r="C11" s="14" t="s">
        <v>47</v>
      </c>
      <c r="D11" s="158" t="s">
        <v>6</v>
      </c>
      <c r="E11" s="159"/>
      <c r="F11" s="153" t="s">
        <v>51</v>
      </c>
      <c r="G11" s="153"/>
      <c r="H11" s="153"/>
      <c r="I11" s="153"/>
      <c r="J11" s="153" t="s">
        <v>48</v>
      </c>
      <c r="K11" s="153"/>
    </row>
    <row r="12" spans="1:14" ht="15.75" customHeight="1" x14ac:dyDescent="0.25">
      <c r="B12" s="25" t="s">
        <v>277</v>
      </c>
      <c r="C12" s="78" t="s">
        <v>164</v>
      </c>
      <c r="D12" s="160" t="s">
        <v>279</v>
      </c>
      <c r="E12" s="161"/>
      <c r="F12" s="154" t="s">
        <v>278</v>
      </c>
      <c r="G12" s="154"/>
      <c r="H12" s="154"/>
      <c r="I12" s="154"/>
      <c r="J12" s="154"/>
      <c r="K12" s="154"/>
    </row>
    <row r="13" spans="1:14" ht="15.75" customHeight="1" x14ac:dyDescent="0.2">
      <c r="B13" s="25"/>
      <c r="C13" s="26"/>
      <c r="D13" s="143"/>
      <c r="E13" s="144"/>
      <c r="F13" s="154"/>
      <c r="G13" s="154"/>
      <c r="H13" s="154"/>
      <c r="I13" s="154"/>
      <c r="J13" s="154"/>
      <c r="K13" s="154"/>
    </row>
    <row r="14" spans="1:14" ht="15" customHeight="1" x14ac:dyDescent="0.2">
      <c r="B14" s="34"/>
      <c r="C14" s="35"/>
      <c r="D14" s="34"/>
      <c r="E14" s="35"/>
      <c r="F14" s="35"/>
    </row>
    <row r="15" spans="1:14" ht="15.75" customHeight="1" x14ac:dyDescent="0.2">
      <c r="B15" s="34"/>
      <c r="C15" s="35"/>
      <c r="D15" s="34"/>
      <c r="E15" s="35"/>
      <c r="F15" s="35"/>
      <c r="M15" s="151" t="s">
        <v>90</v>
      </c>
      <c r="N15" s="152"/>
    </row>
    <row r="16" spans="1:14" x14ac:dyDescent="0.2">
      <c r="M16" s="36" t="s">
        <v>89</v>
      </c>
      <c r="N16" s="37">
        <f>B42/100</f>
        <v>0</v>
      </c>
    </row>
    <row r="17" spans="1:14" x14ac:dyDescent="0.2">
      <c r="M17" s="36" t="s">
        <v>1</v>
      </c>
      <c r="N17" s="37">
        <f>C42/100</f>
        <v>0</v>
      </c>
    </row>
    <row r="18" spans="1:14" x14ac:dyDescent="0.2">
      <c r="M18" s="36" t="s">
        <v>14</v>
      </c>
      <c r="N18" s="37">
        <f>D42/100</f>
        <v>0</v>
      </c>
    </row>
    <row r="19" spans="1:14" x14ac:dyDescent="0.2">
      <c r="M19" s="36" t="s">
        <v>12</v>
      </c>
      <c r="N19" s="37">
        <f>E42/100</f>
        <v>1</v>
      </c>
    </row>
    <row r="20" spans="1:14" x14ac:dyDescent="0.2">
      <c r="M20" s="36" t="s">
        <v>75</v>
      </c>
      <c r="N20" s="37">
        <f>F42/100</f>
        <v>0</v>
      </c>
    </row>
    <row r="21" spans="1:14" x14ac:dyDescent="0.2">
      <c r="M21" s="36" t="s">
        <v>99</v>
      </c>
      <c r="N21" s="37">
        <f>J42/100</f>
        <v>0</v>
      </c>
    </row>
    <row r="28" spans="1:14" hidden="1" x14ac:dyDescent="0.2">
      <c r="A28" s="38"/>
      <c r="B28" s="43" t="s">
        <v>89</v>
      </c>
      <c r="C28" s="43" t="s">
        <v>1</v>
      </c>
      <c r="D28" s="43" t="s">
        <v>14</v>
      </c>
      <c r="E28" s="43" t="s">
        <v>12</v>
      </c>
      <c r="F28" s="43" t="s">
        <v>75</v>
      </c>
      <c r="J28" s="43" t="s">
        <v>95</v>
      </c>
    </row>
    <row r="29" spans="1:14" hidden="1" x14ac:dyDescent="0.2">
      <c r="A29" s="39">
        <v>1</v>
      </c>
      <c r="B29" s="44" t="b">
        <v>0</v>
      </c>
      <c r="C29" s="44" t="b">
        <v>0</v>
      </c>
      <c r="D29" s="44" t="b">
        <v>0</v>
      </c>
      <c r="E29" s="44" t="b">
        <v>1</v>
      </c>
      <c r="F29" s="44" t="b">
        <v>0</v>
      </c>
      <c r="J29" s="50" t="b">
        <v>0</v>
      </c>
    </row>
    <row r="30" spans="1:14" hidden="1" x14ac:dyDescent="0.2">
      <c r="A30" s="39">
        <v>2</v>
      </c>
      <c r="B30" s="44" t="b">
        <v>0</v>
      </c>
      <c r="C30" s="44" t="b">
        <v>0</v>
      </c>
      <c r="D30" s="44" t="b">
        <v>0</v>
      </c>
      <c r="E30" s="44" t="b">
        <v>1</v>
      </c>
      <c r="F30" s="44" t="b">
        <v>0</v>
      </c>
      <c r="J30" s="50" t="b">
        <v>0</v>
      </c>
    </row>
    <row r="31" spans="1:14" hidden="1" x14ac:dyDescent="0.2">
      <c r="A31" s="39">
        <v>3</v>
      </c>
      <c r="B31" s="44" t="b">
        <v>0</v>
      </c>
      <c r="C31" s="44" t="b">
        <v>0</v>
      </c>
      <c r="D31" s="44" t="b">
        <v>0</v>
      </c>
      <c r="E31" s="44" t="b">
        <v>1</v>
      </c>
      <c r="F31" s="44" t="b">
        <v>0</v>
      </c>
      <c r="J31" s="50" t="b">
        <v>0</v>
      </c>
    </row>
    <row r="32" spans="1:14" hidden="1" x14ac:dyDescent="0.2">
      <c r="A32" s="39">
        <v>4</v>
      </c>
      <c r="B32" s="44" t="b">
        <v>0</v>
      </c>
      <c r="C32" s="44" t="b">
        <v>0</v>
      </c>
      <c r="D32" s="44" t="b">
        <v>0</v>
      </c>
      <c r="E32" s="44" t="b">
        <v>1</v>
      </c>
      <c r="F32" s="44" t="b">
        <v>0</v>
      </c>
      <c r="J32" s="50" t="b">
        <v>0</v>
      </c>
    </row>
    <row r="33" spans="1:10" hidden="1" x14ac:dyDescent="0.2">
      <c r="A33" s="39">
        <v>5</v>
      </c>
      <c r="B33" s="44" t="b">
        <v>0</v>
      </c>
      <c r="C33" s="44" t="b">
        <v>0</v>
      </c>
      <c r="D33" s="44" t="b">
        <v>0</v>
      </c>
      <c r="E33" s="43"/>
      <c r="F33" s="44" t="b">
        <v>0</v>
      </c>
      <c r="J33" s="50" t="b">
        <v>0</v>
      </c>
    </row>
    <row r="34" spans="1:10" hidden="1" x14ac:dyDescent="0.2">
      <c r="A34" s="39">
        <v>6</v>
      </c>
      <c r="B34" s="44" t="b">
        <v>0</v>
      </c>
      <c r="C34" s="44" t="b">
        <v>0</v>
      </c>
      <c r="D34" s="43"/>
      <c r="E34" s="43"/>
      <c r="F34" s="43"/>
      <c r="J34" s="43"/>
    </row>
    <row r="35" spans="1:10" hidden="1" x14ac:dyDescent="0.2">
      <c r="A35" s="39"/>
      <c r="B35" s="45"/>
      <c r="C35" s="45"/>
      <c r="D35" s="45"/>
      <c r="E35" s="45"/>
      <c r="F35" s="46"/>
      <c r="J35" s="46"/>
    </row>
    <row r="36" spans="1:10" hidden="1" x14ac:dyDescent="0.2">
      <c r="A36" s="39"/>
      <c r="B36" s="44">
        <f t="shared" ref="B36:C39" si="0">IF(B29=TRUE,17,0)</f>
        <v>0</v>
      </c>
      <c r="C36" s="44">
        <f t="shared" si="0"/>
        <v>0</v>
      </c>
      <c r="D36" s="44">
        <f>IF(D29=TRUE,20,0)</f>
        <v>0</v>
      </c>
      <c r="E36" s="44">
        <f>IF(E29=TRUE,25,0)</f>
        <v>25</v>
      </c>
      <c r="F36" s="44">
        <f>IF(F29=TRUE,20,0)</f>
        <v>0</v>
      </c>
      <c r="J36" s="44">
        <f>IF(J29=TRUE,33.33,0)</f>
        <v>0</v>
      </c>
    </row>
    <row r="37" spans="1:10" hidden="1" x14ac:dyDescent="0.2">
      <c r="A37" s="39"/>
      <c r="B37" s="44">
        <f t="shared" si="0"/>
        <v>0</v>
      </c>
      <c r="C37" s="44">
        <f t="shared" si="0"/>
        <v>0</v>
      </c>
      <c r="D37" s="44">
        <f>IF(D30=TRUE,20,0)</f>
        <v>0</v>
      </c>
      <c r="E37" s="44">
        <f>IF(E30=TRUE,25,0)</f>
        <v>25</v>
      </c>
      <c r="F37" s="44">
        <f>IF(F30=TRUE,20,0)</f>
        <v>0</v>
      </c>
      <c r="J37" s="44">
        <f>IF(J30=TRUE,33.33,0)</f>
        <v>0</v>
      </c>
    </row>
    <row r="38" spans="1:10" hidden="1" x14ac:dyDescent="0.2">
      <c r="A38" s="39"/>
      <c r="B38" s="44">
        <f t="shared" si="0"/>
        <v>0</v>
      </c>
      <c r="C38" s="44">
        <f t="shared" si="0"/>
        <v>0</v>
      </c>
      <c r="D38" s="44">
        <f>IF(D31=TRUE,20,0)</f>
        <v>0</v>
      </c>
      <c r="E38" s="44">
        <f>IF(E31=TRUE,25,0)</f>
        <v>25</v>
      </c>
      <c r="F38" s="44">
        <f>IF(F31=TRUE,20,0)</f>
        <v>0</v>
      </c>
      <c r="J38" s="44">
        <f>IF(J31=TRUE,33.33,0)</f>
        <v>0</v>
      </c>
    </row>
    <row r="39" spans="1:10" hidden="1" x14ac:dyDescent="0.2">
      <c r="A39" s="39"/>
      <c r="B39" s="44">
        <f t="shared" si="0"/>
        <v>0</v>
      </c>
      <c r="C39" s="44">
        <f t="shared" si="0"/>
        <v>0</v>
      </c>
      <c r="D39" s="44">
        <f>IF(D32=TRUE,20,0)</f>
        <v>0</v>
      </c>
      <c r="E39" s="44">
        <f>IF(E32=TRUE,25,0)</f>
        <v>25</v>
      </c>
      <c r="F39" s="44">
        <f>IF(F32=TRUE,20,0)</f>
        <v>0</v>
      </c>
      <c r="J39" s="43"/>
    </row>
    <row r="40" spans="1:10" hidden="1" x14ac:dyDescent="0.2">
      <c r="A40" s="39"/>
      <c r="B40" s="44">
        <f>IF(B33=TRUE,16,0)</f>
        <v>0</v>
      </c>
      <c r="C40" s="44">
        <f>IF(C33=TRUE,16,0)</f>
        <v>0</v>
      </c>
      <c r="D40" s="44">
        <f>IF(D33=TRUE,20,0)</f>
        <v>0</v>
      </c>
      <c r="E40" s="43"/>
      <c r="F40" s="44">
        <f>IF(F33=TRUE,20,0)</f>
        <v>0</v>
      </c>
      <c r="J40" s="43"/>
    </row>
    <row r="41" spans="1:10" hidden="1" x14ac:dyDescent="0.2">
      <c r="A41" s="39"/>
      <c r="B41" s="44">
        <f>IF(B34=TRUE,16,0)</f>
        <v>0</v>
      </c>
      <c r="C41" s="44">
        <f>IF(C34=TRUE,16,0)</f>
        <v>0</v>
      </c>
      <c r="D41" s="43"/>
      <c r="E41" s="43"/>
      <c r="F41" s="43"/>
      <c r="J41" s="43"/>
    </row>
    <row r="42" spans="1:10" hidden="1" x14ac:dyDescent="0.2">
      <c r="A42" s="40"/>
      <c r="B42" s="47">
        <f>SUM(B36:B41)</f>
        <v>0</v>
      </c>
      <c r="C42" s="47">
        <f>SUM(C36:C41)</f>
        <v>0</v>
      </c>
      <c r="D42" s="47">
        <f>SUM(D36:D41)</f>
        <v>0</v>
      </c>
      <c r="E42" s="47">
        <f>SUM(E36:E41)</f>
        <v>100</v>
      </c>
      <c r="F42" s="48">
        <f>SUM(F36:F41)</f>
        <v>0</v>
      </c>
      <c r="J42" s="48">
        <f>SUM(J36:J41)</f>
        <v>0</v>
      </c>
    </row>
    <row r="43" spans="1:10" hidden="1" x14ac:dyDescent="0.2">
      <c r="B43" s="49"/>
      <c r="C43" s="49"/>
      <c r="D43" s="49"/>
      <c r="E43" s="49"/>
      <c r="F43" s="49"/>
    </row>
    <row r="44" spans="1:10" hidden="1" x14ac:dyDescent="0.2"/>
    <row r="45" spans="1:10" hidden="1" x14ac:dyDescent="0.2"/>
    <row r="46" spans="1:10" hidden="1" x14ac:dyDescent="0.2"/>
    <row r="47" spans="1:10" hidden="1" x14ac:dyDescent="0.2"/>
  </sheetData>
  <mergeCells count="15">
    <mergeCell ref="D13:E13"/>
    <mergeCell ref="B10:K10"/>
    <mergeCell ref="C4:K4"/>
    <mergeCell ref="B2:K2"/>
    <mergeCell ref="M15:N15"/>
    <mergeCell ref="J11:K11"/>
    <mergeCell ref="J12:K12"/>
    <mergeCell ref="J13:K13"/>
    <mergeCell ref="C5:K5"/>
    <mergeCell ref="C6:K6"/>
    <mergeCell ref="F11:I11"/>
    <mergeCell ref="F12:I12"/>
    <mergeCell ref="F13:I13"/>
    <mergeCell ref="D11:E11"/>
    <mergeCell ref="D12:E12"/>
  </mergeCells>
  <conditionalFormatting sqref="K21:K24 N16:N20">
    <cfRule type="cellIs" dxfId="5" priority="6" operator="equal">
      <formula>1</formula>
    </cfRule>
  </conditionalFormatting>
  <conditionalFormatting sqref="K21:K24 N16:N20">
    <cfRule type="cellIs" dxfId="4" priority="4" operator="between">
      <formula>0.01</formula>
      <formula>0.99</formula>
    </cfRule>
    <cfRule type="cellIs" dxfId="3" priority="5" operator="equal">
      <formula>0</formula>
    </cfRule>
  </conditionalFormatting>
  <conditionalFormatting sqref="N21">
    <cfRule type="cellIs" dxfId="2" priority="3" operator="equal">
      <formula>1</formula>
    </cfRule>
  </conditionalFormatting>
  <conditionalFormatting sqref="N21">
    <cfRule type="cellIs" dxfId="1" priority="1" operator="between">
      <formula>0.01</formula>
      <formula>0.99</formula>
    </cfRule>
    <cfRule type="cellIs" dxfId="0" priority="2" operator="equal">
      <formula>0</formula>
    </cfRule>
  </conditionalFormatting>
  <hyperlinks>
    <hyperlink ref="D12" r:id="rId1"/>
  </hyperlinks>
  <pageMargins left="0.511811024" right="0.511811024" top="0.78740157499999996" bottom="0.78740157499999996" header="0.31496062000000002" footer="0.31496062000000002"/>
  <pageSetup paperSize="9" scale="63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</xdr:col>
                    <xdr:colOff>152400</xdr:colOff>
                    <xdr:row>16</xdr:row>
                    <xdr:rowOff>57150</xdr:rowOff>
                  </from>
                  <to>
                    <xdr:col>1</xdr:col>
                    <xdr:colOff>1285875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1</xdr:col>
                    <xdr:colOff>152400</xdr:colOff>
                    <xdr:row>17</xdr:row>
                    <xdr:rowOff>76200</xdr:rowOff>
                  </from>
                  <to>
                    <xdr:col>1</xdr:col>
                    <xdr:colOff>1285875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1</xdr:col>
                    <xdr:colOff>152400</xdr:colOff>
                    <xdr:row>18</xdr:row>
                    <xdr:rowOff>47625</xdr:rowOff>
                  </from>
                  <to>
                    <xdr:col>1</xdr:col>
                    <xdr:colOff>1676400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1</xdr:col>
                    <xdr:colOff>1333500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1</xdr:col>
                    <xdr:colOff>142875</xdr:colOff>
                    <xdr:row>20</xdr:row>
                    <xdr:rowOff>76200</xdr:rowOff>
                  </from>
                  <to>
                    <xdr:col>1</xdr:col>
                    <xdr:colOff>1495425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152400</xdr:colOff>
                    <xdr:row>21</xdr:row>
                    <xdr:rowOff>57150</xdr:rowOff>
                  </from>
                  <to>
                    <xdr:col>1</xdr:col>
                    <xdr:colOff>1562100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Group Box 13">
              <controlPr defaultSize="0" autoFill="0" autoPict="0">
                <anchor moveWithCells="1">
                  <from>
                    <xdr:col>1</xdr:col>
                    <xdr:colOff>104775</xdr:colOff>
                    <xdr:row>15</xdr:row>
                    <xdr:rowOff>114300</xdr:rowOff>
                  </from>
                  <to>
                    <xdr:col>1</xdr:col>
                    <xdr:colOff>1790700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1</xdr:col>
                    <xdr:colOff>1971675</xdr:colOff>
                    <xdr:row>16</xdr:row>
                    <xdr:rowOff>38100</xdr:rowOff>
                  </from>
                  <to>
                    <xdr:col>2</xdr:col>
                    <xdr:colOff>1076325</xdr:colOff>
                    <xdr:row>17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1</xdr:col>
                    <xdr:colOff>1971675</xdr:colOff>
                    <xdr:row>17</xdr:row>
                    <xdr:rowOff>38100</xdr:rowOff>
                  </from>
                  <to>
                    <xdr:col>2</xdr:col>
                    <xdr:colOff>1076325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1</xdr:col>
                    <xdr:colOff>1971675</xdr:colOff>
                    <xdr:row>18</xdr:row>
                    <xdr:rowOff>19050</xdr:rowOff>
                  </from>
                  <to>
                    <xdr:col>3</xdr:col>
                    <xdr:colOff>352425</xdr:colOff>
                    <xdr:row>19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1</xdr:col>
                    <xdr:colOff>1971675</xdr:colOff>
                    <xdr:row>20</xdr:row>
                    <xdr:rowOff>19050</xdr:rowOff>
                  </from>
                  <to>
                    <xdr:col>3</xdr:col>
                    <xdr:colOff>1895475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1</xdr:col>
                    <xdr:colOff>1971675</xdr:colOff>
                    <xdr:row>21</xdr:row>
                    <xdr:rowOff>28575</xdr:rowOff>
                  </from>
                  <to>
                    <xdr:col>3</xdr:col>
                    <xdr:colOff>904875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1</xdr:col>
                    <xdr:colOff>1981200</xdr:colOff>
                    <xdr:row>21</xdr:row>
                    <xdr:rowOff>161925</xdr:rowOff>
                  </from>
                  <to>
                    <xdr:col>3</xdr:col>
                    <xdr:colOff>1190625</xdr:colOff>
                    <xdr:row>23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3</xdr:col>
                    <xdr:colOff>1095375</xdr:colOff>
                    <xdr:row>16</xdr:row>
                    <xdr:rowOff>57150</xdr:rowOff>
                  </from>
                  <to>
                    <xdr:col>3</xdr:col>
                    <xdr:colOff>2228850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3</xdr:col>
                    <xdr:colOff>1095375</xdr:colOff>
                    <xdr:row>17</xdr:row>
                    <xdr:rowOff>95250</xdr:rowOff>
                  </from>
                  <to>
                    <xdr:col>3</xdr:col>
                    <xdr:colOff>2228850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3</xdr:col>
                    <xdr:colOff>1095375</xdr:colOff>
                    <xdr:row>18</xdr:row>
                    <xdr:rowOff>133350</xdr:rowOff>
                  </from>
                  <to>
                    <xdr:col>3</xdr:col>
                    <xdr:colOff>2619375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3</xdr:col>
                    <xdr:colOff>1095375</xdr:colOff>
                    <xdr:row>20</xdr:row>
                    <xdr:rowOff>47625</xdr:rowOff>
                  </from>
                  <to>
                    <xdr:col>3</xdr:col>
                    <xdr:colOff>2276475</xdr:colOff>
                    <xdr:row>21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3</xdr:col>
                    <xdr:colOff>1095375</xdr:colOff>
                    <xdr:row>21</xdr:row>
                    <xdr:rowOff>38100</xdr:rowOff>
                  </from>
                  <to>
                    <xdr:col>3</xdr:col>
                    <xdr:colOff>2505075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28575</xdr:colOff>
                    <xdr:row>16</xdr:row>
                    <xdr:rowOff>47625</xdr:rowOff>
                  </from>
                  <to>
                    <xdr:col>4</xdr:col>
                    <xdr:colOff>1162050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28575</xdr:colOff>
                    <xdr:row>17</xdr:row>
                    <xdr:rowOff>161925</xdr:rowOff>
                  </from>
                  <to>
                    <xdr:col>4</xdr:col>
                    <xdr:colOff>1162050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5" name="Check Box 29">
              <controlPr defaultSize="0" autoFill="0" autoLine="0" autoPict="0">
                <anchor moveWithCells="1">
                  <from>
                    <xdr:col>4</xdr:col>
                    <xdr:colOff>28575</xdr:colOff>
                    <xdr:row>19</xdr:row>
                    <xdr:rowOff>28575</xdr:rowOff>
                  </from>
                  <to>
                    <xdr:col>4</xdr:col>
                    <xdr:colOff>1314450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21</xdr:row>
                    <xdr:rowOff>28575</xdr:rowOff>
                  </from>
                  <to>
                    <xdr:col>4</xdr:col>
                    <xdr:colOff>1438275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5</xdr:col>
                    <xdr:colOff>276225</xdr:colOff>
                    <xdr:row>16</xdr:row>
                    <xdr:rowOff>47625</xdr:rowOff>
                  </from>
                  <to>
                    <xdr:col>5</xdr:col>
                    <xdr:colOff>1409700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5</xdr:col>
                    <xdr:colOff>276225</xdr:colOff>
                    <xdr:row>17</xdr:row>
                    <xdr:rowOff>95250</xdr:rowOff>
                  </from>
                  <to>
                    <xdr:col>5</xdr:col>
                    <xdr:colOff>1409700</xdr:colOff>
                    <xdr:row>18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5</xdr:col>
                    <xdr:colOff>276225</xdr:colOff>
                    <xdr:row>18</xdr:row>
                    <xdr:rowOff>114300</xdr:rowOff>
                  </from>
                  <to>
                    <xdr:col>7</xdr:col>
                    <xdr:colOff>228600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5</xdr:col>
                    <xdr:colOff>276225</xdr:colOff>
                    <xdr:row>20</xdr:row>
                    <xdr:rowOff>19050</xdr:rowOff>
                  </from>
                  <to>
                    <xdr:col>6</xdr:col>
                    <xdr:colOff>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1" name="Check Box 38">
              <controlPr defaultSize="0" autoFill="0" autoLine="0" autoPict="0">
                <anchor moveWithCells="1">
                  <from>
                    <xdr:col>5</xdr:col>
                    <xdr:colOff>276225</xdr:colOff>
                    <xdr:row>21</xdr:row>
                    <xdr:rowOff>38100</xdr:rowOff>
                  </from>
                  <to>
                    <xdr:col>7</xdr:col>
                    <xdr:colOff>114300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2" name="Group Box 39">
              <controlPr defaultSize="0" autoFill="0" autoPict="0">
                <anchor moveWithCells="1">
                  <from>
                    <xdr:col>1</xdr:col>
                    <xdr:colOff>1924050</xdr:colOff>
                    <xdr:row>15</xdr:row>
                    <xdr:rowOff>114300</xdr:rowOff>
                  </from>
                  <to>
                    <xdr:col>3</xdr:col>
                    <xdr:colOff>838200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3" name="Group Box 40">
              <controlPr defaultSize="0" autoFill="0" autoPict="0">
                <anchor moveWithCells="1">
                  <from>
                    <xdr:col>3</xdr:col>
                    <xdr:colOff>990600</xdr:colOff>
                    <xdr:row>15</xdr:row>
                    <xdr:rowOff>114300</xdr:rowOff>
                  </from>
                  <to>
                    <xdr:col>3</xdr:col>
                    <xdr:colOff>2686050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4" name="Group Box 41">
              <controlPr defaultSize="0" autoFill="0" autoPict="0">
                <anchor moveWithCells="1">
                  <from>
                    <xdr:col>3</xdr:col>
                    <xdr:colOff>2800350</xdr:colOff>
                    <xdr:row>15</xdr:row>
                    <xdr:rowOff>114300</xdr:rowOff>
                  </from>
                  <to>
                    <xdr:col>5</xdr:col>
                    <xdr:colOff>104775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5" name="Group Box 42">
              <controlPr defaultSize="0" autoFill="0" autoPict="0">
                <anchor moveWithCells="1">
                  <from>
                    <xdr:col>5</xdr:col>
                    <xdr:colOff>257175</xdr:colOff>
                    <xdr:row>15</xdr:row>
                    <xdr:rowOff>123825</xdr:rowOff>
                  </from>
                  <to>
                    <xdr:col>7</xdr:col>
                    <xdr:colOff>381000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6" name="Group Box 43">
              <controlPr defaultSize="0" autoFill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11</xdr:col>
                    <xdr:colOff>276225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9</xdr:col>
                    <xdr:colOff>38100</xdr:colOff>
                    <xdr:row>16</xdr:row>
                    <xdr:rowOff>95250</xdr:rowOff>
                  </from>
                  <to>
                    <xdr:col>10</xdr:col>
                    <xdr:colOff>695325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9</xdr:col>
                    <xdr:colOff>38100</xdr:colOff>
                    <xdr:row>18</xdr:row>
                    <xdr:rowOff>0</xdr:rowOff>
                  </from>
                  <to>
                    <xdr:col>11</xdr:col>
                    <xdr:colOff>9525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9</xdr:col>
                    <xdr:colOff>38100</xdr:colOff>
                    <xdr:row>20</xdr:row>
                    <xdr:rowOff>76200</xdr:rowOff>
                  </from>
                  <to>
                    <xdr:col>10</xdr:col>
                    <xdr:colOff>676275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Group Box 51">
              <controlPr defaultSize="0" autoFill="0" autoPict="0">
                <anchor moveWithCells="1">
                  <from>
                    <xdr:col>8</xdr:col>
                    <xdr:colOff>47625</xdr:colOff>
                    <xdr:row>15</xdr:row>
                    <xdr:rowOff>133350</xdr:rowOff>
                  </from>
                  <to>
                    <xdr:col>11</xdr:col>
                    <xdr:colOff>219075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1" name="Check Box 54">
              <controlPr defaultSize="0" autoFill="0" autoLine="0" autoPict="0">
                <anchor moveWithCells="1">
                  <from>
                    <xdr:col>1</xdr:col>
                    <xdr:colOff>1971675</xdr:colOff>
                    <xdr:row>19</xdr:row>
                    <xdr:rowOff>19050</xdr:rowOff>
                  </from>
                  <to>
                    <xdr:col>3</xdr:col>
                    <xdr:colOff>1885950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rgb="FF3333CC"/>
  </sheetPr>
  <dimension ref="A1:AX91"/>
  <sheetViews>
    <sheetView showGridLines="0" tabSelected="1" zoomScale="60" zoomScaleNormal="60" workbookViewId="0">
      <pane xSplit="3" ySplit="3" topLeftCell="D4" activePane="bottomRight" state="frozen"/>
      <selection pane="topRight"/>
      <selection pane="bottomLeft"/>
      <selection pane="bottomRight" activeCell="F9" sqref="F9"/>
    </sheetView>
  </sheetViews>
  <sheetFormatPr defaultColWidth="207.42578125" defaultRowHeight="15.75" x14ac:dyDescent="0.25"/>
  <cols>
    <col min="1" max="1" width="6.7109375" style="79" customWidth="1"/>
    <col min="2" max="2" width="11.5703125" style="80" bestFit="1" customWidth="1"/>
    <col min="3" max="3" width="41.28515625" style="79" customWidth="1"/>
    <col min="4" max="4" width="22.28515625" style="80" customWidth="1"/>
    <col min="5" max="5" width="68.42578125" style="79" customWidth="1"/>
    <col min="6" max="6" width="135.7109375" style="79" customWidth="1"/>
    <col min="7" max="7" width="10.5703125" style="80" customWidth="1"/>
    <col min="8" max="8" width="66.28515625" style="125" customWidth="1"/>
    <col min="9" max="9" width="46.85546875" style="79" bestFit="1" customWidth="1"/>
    <col min="10" max="10" width="15.140625" style="79" customWidth="1"/>
    <col min="11" max="11" width="48.7109375" style="79" bestFit="1" customWidth="1"/>
    <col min="12" max="12" width="19" style="123" customWidth="1"/>
    <col min="13" max="13" width="18.140625" style="79" customWidth="1"/>
    <col min="14" max="14" width="20.5703125" style="79" customWidth="1"/>
    <col min="15" max="15" width="27.5703125" style="125" customWidth="1"/>
    <col min="16" max="16" width="19.5703125" style="19" customWidth="1"/>
    <col min="17" max="17" width="29.28515625" style="19" customWidth="1"/>
    <col min="18" max="18" width="42.85546875" style="19" customWidth="1"/>
    <col min="19" max="19" width="32.140625" style="19" customWidth="1"/>
    <col min="20" max="20" width="11.85546875" style="19" customWidth="1"/>
    <col min="21" max="21" width="9" style="19" customWidth="1"/>
    <col min="22" max="22" width="11.5703125" style="19" customWidth="1"/>
    <col min="23" max="24" width="36.7109375" style="19" customWidth="1"/>
    <col min="25" max="25" width="118" style="19" customWidth="1"/>
    <col min="26" max="26" width="128.28515625" style="19" customWidth="1"/>
    <col min="27" max="27" width="85.42578125" style="19" customWidth="1"/>
    <col min="28" max="28" width="16.7109375" style="19" customWidth="1"/>
    <col min="29" max="29" width="48.140625" style="19" customWidth="1"/>
    <col min="30" max="30" width="28.5703125" style="19" customWidth="1"/>
    <col min="31" max="31" width="61.42578125" style="19" customWidth="1"/>
    <col min="32" max="32" width="55.42578125" style="19" customWidth="1"/>
    <col min="33" max="33" width="32.28515625" style="19" customWidth="1"/>
    <col min="34" max="34" width="24.85546875" style="19" customWidth="1"/>
    <col min="35" max="35" width="14.5703125" style="19" customWidth="1"/>
    <col min="36" max="36" width="31.42578125" style="19" customWidth="1"/>
    <col min="37" max="38" width="25.7109375" style="19" customWidth="1"/>
    <col min="39" max="39" width="19.7109375" style="19" customWidth="1"/>
    <col min="40" max="40" width="65.140625" style="19" bestFit="1" customWidth="1"/>
    <col min="41" max="41" width="55.7109375" style="19" customWidth="1"/>
    <col min="42" max="42" width="62.5703125" style="19" bestFit="1" customWidth="1"/>
    <col min="43" max="43" width="22.140625" style="19" bestFit="1" customWidth="1"/>
    <col min="44" max="44" width="20.140625" style="19" bestFit="1" customWidth="1"/>
    <col min="45" max="45" width="9.28515625" style="19" bestFit="1" customWidth="1"/>
    <col min="46" max="46" width="41" style="19" customWidth="1"/>
    <col min="47" max="47" width="68.42578125" style="19" customWidth="1"/>
    <col min="48" max="48" width="17" style="19" customWidth="1"/>
    <col min="49" max="49" width="27.7109375" style="19" bestFit="1" customWidth="1"/>
    <col min="50" max="50" width="204.42578125" style="19" customWidth="1"/>
    <col min="51" max="16384" width="207.42578125" style="19"/>
  </cols>
  <sheetData>
    <row r="1" spans="1:50" x14ac:dyDescent="0.25">
      <c r="I1" s="81" t="s">
        <v>49</v>
      </c>
      <c r="J1" s="82"/>
      <c r="K1" s="82"/>
      <c r="L1" s="83"/>
      <c r="M1" s="84"/>
      <c r="N1" s="85"/>
      <c r="Q1" s="86" t="s">
        <v>12</v>
      </c>
      <c r="R1" s="87" t="s">
        <v>67</v>
      </c>
      <c r="S1" s="88"/>
      <c r="T1" s="186" t="s">
        <v>170</v>
      </c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89" t="s">
        <v>42</v>
      </c>
      <c r="AH1" s="89"/>
      <c r="AI1" s="89"/>
      <c r="AJ1" s="89"/>
      <c r="AK1" s="90"/>
      <c r="AL1" s="90"/>
      <c r="AM1" s="91"/>
      <c r="AN1" s="92" t="s">
        <v>43</v>
      </c>
      <c r="AO1" s="93"/>
      <c r="AP1" s="94" t="s">
        <v>66</v>
      </c>
      <c r="AQ1" s="93"/>
      <c r="AR1" s="93"/>
      <c r="AS1" s="94"/>
      <c r="AT1" s="94"/>
      <c r="AU1" s="94"/>
      <c r="AV1" s="95" t="s">
        <v>171</v>
      </c>
      <c r="AW1" s="96"/>
    </row>
    <row r="2" spans="1:50" ht="31.5" x14ac:dyDescent="0.25">
      <c r="A2" s="166" t="s">
        <v>37</v>
      </c>
      <c r="B2" s="174" t="s">
        <v>172</v>
      </c>
      <c r="C2" s="97" t="s">
        <v>58</v>
      </c>
      <c r="D2" s="174" t="s">
        <v>173</v>
      </c>
      <c r="E2" s="98" t="s">
        <v>16</v>
      </c>
      <c r="F2" s="99" t="s">
        <v>91</v>
      </c>
      <c r="G2" s="181" t="s">
        <v>132</v>
      </c>
      <c r="H2" s="97" t="s">
        <v>24</v>
      </c>
      <c r="I2" s="179" t="s">
        <v>174</v>
      </c>
      <c r="J2" s="99" t="s">
        <v>20</v>
      </c>
      <c r="K2" s="99" t="s">
        <v>21</v>
      </c>
      <c r="L2" s="100" t="s">
        <v>22</v>
      </c>
      <c r="M2" s="101" t="s">
        <v>50</v>
      </c>
      <c r="N2" s="102"/>
      <c r="O2" s="103" t="s">
        <v>23</v>
      </c>
      <c r="P2" s="162" t="s">
        <v>19</v>
      </c>
      <c r="Q2" s="104" t="s">
        <v>68</v>
      </c>
      <c r="R2" s="104" t="s">
        <v>69</v>
      </c>
      <c r="S2" s="104" t="s">
        <v>70</v>
      </c>
      <c r="T2" s="176" t="s">
        <v>184</v>
      </c>
      <c r="U2" s="177"/>
      <c r="V2" s="178"/>
      <c r="W2" s="164" t="s">
        <v>27</v>
      </c>
      <c r="X2" s="165"/>
      <c r="Y2" s="170" t="s">
        <v>31</v>
      </c>
      <c r="Z2" s="171"/>
      <c r="AA2" s="105" t="s">
        <v>45</v>
      </c>
      <c r="AB2" s="106" t="s">
        <v>168</v>
      </c>
      <c r="AC2" s="183" t="s">
        <v>162</v>
      </c>
      <c r="AD2" s="184"/>
      <c r="AE2" s="184"/>
      <c r="AF2" s="185"/>
      <c r="AG2" s="107" t="s">
        <v>52</v>
      </c>
      <c r="AH2" s="107" t="s">
        <v>56</v>
      </c>
      <c r="AI2" s="107" t="s">
        <v>93</v>
      </c>
      <c r="AJ2" s="107" t="s">
        <v>11</v>
      </c>
      <c r="AK2" s="108" t="s">
        <v>13</v>
      </c>
      <c r="AL2" s="108" t="s">
        <v>0</v>
      </c>
      <c r="AM2" s="172" t="s">
        <v>28</v>
      </c>
      <c r="AN2" s="168" t="s">
        <v>59</v>
      </c>
      <c r="AO2" s="168" t="s">
        <v>60</v>
      </c>
      <c r="AP2" s="168" t="s">
        <v>169</v>
      </c>
      <c r="AQ2" s="168" t="s">
        <v>61</v>
      </c>
      <c r="AR2" s="168" t="s">
        <v>62</v>
      </c>
      <c r="AS2" s="190" t="s">
        <v>29</v>
      </c>
      <c r="AT2" s="191"/>
      <c r="AU2" s="192"/>
      <c r="AV2" s="188" t="s">
        <v>9</v>
      </c>
      <c r="AW2" s="188" t="s">
        <v>10</v>
      </c>
    </row>
    <row r="3" spans="1:50" ht="64.5" customHeight="1" x14ac:dyDescent="0.25">
      <c r="A3" s="167"/>
      <c r="B3" s="175"/>
      <c r="C3" s="109" t="s">
        <v>65</v>
      </c>
      <c r="D3" s="175"/>
      <c r="E3" s="110" t="s">
        <v>17</v>
      </c>
      <c r="F3" s="111" t="s">
        <v>154</v>
      </c>
      <c r="G3" s="182"/>
      <c r="H3" s="111" t="s">
        <v>41</v>
      </c>
      <c r="I3" s="180"/>
      <c r="J3" s="111" t="s">
        <v>44</v>
      </c>
      <c r="K3" s="111" t="s">
        <v>32</v>
      </c>
      <c r="L3" s="112">
        <v>0.14583333333333334</v>
      </c>
      <c r="M3" s="113" t="s">
        <v>175</v>
      </c>
      <c r="N3" s="113" t="s">
        <v>176</v>
      </c>
      <c r="O3" s="113" t="s">
        <v>33</v>
      </c>
      <c r="P3" s="163"/>
      <c r="Q3" s="114" t="s">
        <v>34</v>
      </c>
      <c r="R3" s="114" t="s">
        <v>25</v>
      </c>
      <c r="S3" s="114" t="s">
        <v>26</v>
      </c>
      <c r="T3" s="115" t="s">
        <v>96</v>
      </c>
      <c r="U3" s="115" t="s">
        <v>97</v>
      </c>
      <c r="V3" s="115" t="s">
        <v>98</v>
      </c>
      <c r="W3" s="116" t="s">
        <v>177</v>
      </c>
      <c r="X3" s="117" t="s">
        <v>178</v>
      </c>
      <c r="Y3" s="106" t="s">
        <v>179</v>
      </c>
      <c r="Z3" s="106" t="s">
        <v>180</v>
      </c>
      <c r="AA3" s="118" t="s">
        <v>133</v>
      </c>
      <c r="AB3" s="118" t="s">
        <v>134</v>
      </c>
      <c r="AC3" s="119" t="s">
        <v>163</v>
      </c>
      <c r="AD3" s="118" t="s">
        <v>181</v>
      </c>
      <c r="AE3" s="118" t="s">
        <v>182</v>
      </c>
      <c r="AF3" s="118" t="s">
        <v>183</v>
      </c>
      <c r="AG3" s="131" t="s">
        <v>53</v>
      </c>
      <c r="AH3" s="131" t="s">
        <v>55</v>
      </c>
      <c r="AI3" s="131" t="s">
        <v>92</v>
      </c>
      <c r="AJ3" s="131" t="s">
        <v>64</v>
      </c>
      <c r="AK3" s="131" t="s">
        <v>54</v>
      </c>
      <c r="AL3" s="131" t="s">
        <v>54</v>
      </c>
      <c r="AM3" s="173"/>
      <c r="AN3" s="169"/>
      <c r="AO3" s="169"/>
      <c r="AP3" s="169"/>
      <c r="AQ3" s="169"/>
      <c r="AR3" s="169"/>
      <c r="AS3" s="120" t="s">
        <v>63</v>
      </c>
      <c r="AT3" s="120" t="s">
        <v>57</v>
      </c>
      <c r="AU3" s="120" t="s">
        <v>30</v>
      </c>
      <c r="AV3" s="189"/>
      <c r="AW3" s="189"/>
      <c r="AX3" s="124" t="s">
        <v>38</v>
      </c>
    </row>
    <row r="4" spans="1:50" s="128" customFormat="1" x14ac:dyDescent="0.25">
      <c r="A4" s="126"/>
      <c r="B4" s="122" t="s">
        <v>1</v>
      </c>
      <c r="C4" s="140" t="s">
        <v>223</v>
      </c>
      <c r="D4" s="122" t="s">
        <v>336</v>
      </c>
      <c r="E4" s="126" t="s">
        <v>337</v>
      </c>
      <c r="F4" s="142" t="s">
        <v>185</v>
      </c>
      <c r="G4" s="122"/>
      <c r="H4" s="127"/>
      <c r="I4" s="126"/>
      <c r="J4" s="126"/>
      <c r="K4" s="126"/>
      <c r="L4" s="129"/>
      <c r="M4" s="126"/>
      <c r="N4" s="126"/>
      <c r="O4" s="127"/>
    </row>
    <row r="5" spans="1:50" s="128" customFormat="1" x14ac:dyDescent="0.25">
      <c r="A5" s="126"/>
      <c r="B5" s="122" t="s">
        <v>14</v>
      </c>
      <c r="C5" s="140" t="s">
        <v>234</v>
      </c>
      <c r="D5" s="122" t="s">
        <v>336</v>
      </c>
      <c r="E5" s="126" t="s">
        <v>337</v>
      </c>
      <c r="F5" s="142" t="s">
        <v>196</v>
      </c>
      <c r="G5" s="122"/>
      <c r="H5" s="127"/>
      <c r="I5" s="126"/>
      <c r="J5" s="126"/>
      <c r="K5" s="126"/>
      <c r="L5" s="129"/>
      <c r="M5" s="126"/>
      <c r="N5" s="126"/>
      <c r="O5" s="127"/>
    </row>
    <row r="6" spans="1:50" s="128" customFormat="1" x14ac:dyDescent="0.25">
      <c r="A6" s="126"/>
      <c r="B6" s="122" t="s">
        <v>14</v>
      </c>
      <c r="C6" s="140" t="s">
        <v>284</v>
      </c>
      <c r="D6" s="122" t="s">
        <v>336</v>
      </c>
      <c r="E6" s="126" t="s">
        <v>337</v>
      </c>
      <c r="F6" s="142" t="s">
        <v>312</v>
      </c>
      <c r="G6" s="122"/>
      <c r="H6" s="127"/>
      <c r="I6" s="126"/>
      <c r="J6" s="126"/>
      <c r="K6" s="126"/>
      <c r="L6" s="129"/>
      <c r="M6" s="126"/>
      <c r="N6" s="126"/>
      <c r="O6" s="127"/>
    </row>
    <row r="7" spans="1:50" s="128" customFormat="1" x14ac:dyDescent="0.25">
      <c r="A7" s="126"/>
      <c r="B7" s="122" t="s">
        <v>14</v>
      </c>
      <c r="C7" s="140" t="s">
        <v>245</v>
      </c>
      <c r="D7" s="122" t="s">
        <v>336</v>
      </c>
      <c r="E7" s="126" t="s">
        <v>337</v>
      </c>
      <c r="F7" s="142" t="s">
        <v>203</v>
      </c>
      <c r="G7" s="122"/>
      <c r="H7" s="127"/>
      <c r="I7" s="126"/>
      <c r="J7" s="126"/>
      <c r="K7" s="126"/>
      <c r="L7" s="129"/>
      <c r="M7" s="126"/>
      <c r="N7" s="126"/>
      <c r="O7" s="127"/>
    </row>
    <row r="8" spans="1:50" s="128" customFormat="1" x14ac:dyDescent="0.25">
      <c r="A8" s="126"/>
      <c r="B8" s="122" t="s">
        <v>14</v>
      </c>
      <c r="C8" s="140" t="s">
        <v>285</v>
      </c>
      <c r="D8" s="122" t="s">
        <v>336</v>
      </c>
      <c r="E8" s="126" t="s">
        <v>337</v>
      </c>
      <c r="F8" s="142" t="s">
        <v>313</v>
      </c>
      <c r="G8" s="122"/>
      <c r="H8" s="127"/>
      <c r="I8" s="126"/>
      <c r="J8" s="126"/>
      <c r="K8" s="126"/>
      <c r="L8" s="129"/>
      <c r="M8" s="126"/>
      <c r="N8" s="126"/>
      <c r="O8" s="127"/>
    </row>
    <row r="9" spans="1:50" s="128" customFormat="1" x14ac:dyDescent="0.25">
      <c r="A9" s="126"/>
      <c r="B9" s="122" t="s">
        <v>1</v>
      </c>
      <c r="C9" s="140" t="s">
        <v>224</v>
      </c>
      <c r="D9" s="122" t="s">
        <v>336</v>
      </c>
      <c r="E9" s="126" t="s">
        <v>337</v>
      </c>
      <c r="F9" s="142" t="s">
        <v>186</v>
      </c>
      <c r="G9" s="122"/>
      <c r="H9" s="127"/>
      <c r="I9" s="126"/>
      <c r="J9" s="126"/>
      <c r="K9" s="126"/>
      <c r="L9" s="129"/>
      <c r="M9" s="126"/>
      <c r="N9" s="126"/>
      <c r="O9" s="127"/>
    </row>
    <row r="10" spans="1:50" s="128" customFormat="1" x14ac:dyDescent="0.25">
      <c r="A10" s="126"/>
      <c r="B10" s="122" t="s">
        <v>14</v>
      </c>
      <c r="C10" s="140" t="s">
        <v>235</v>
      </c>
      <c r="D10" s="122" t="s">
        <v>336</v>
      </c>
      <c r="E10" s="126" t="s">
        <v>337</v>
      </c>
      <c r="F10" s="142" t="s">
        <v>196</v>
      </c>
      <c r="G10" s="122"/>
      <c r="H10" s="127"/>
      <c r="I10" s="126"/>
      <c r="J10" s="126"/>
      <c r="K10" s="126"/>
      <c r="L10" s="129"/>
      <c r="M10" s="126"/>
      <c r="N10" s="126"/>
      <c r="O10" s="127"/>
    </row>
    <row r="11" spans="1:50" s="128" customFormat="1" x14ac:dyDescent="0.25">
      <c r="A11" s="126"/>
      <c r="B11" s="122" t="s">
        <v>14</v>
      </c>
      <c r="C11" s="140" t="s">
        <v>286</v>
      </c>
      <c r="D11" s="122" t="s">
        <v>336</v>
      </c>
      <c r="E11" s="126" t="s">
        <v>337</v>
      </c>
      <c r="F11" s="142" t="s">
        <v>314</v>
      </c>
      <c r="G11" s="122"/>
      <c r="H11" s="127"/>
      <c r="I11" s="126"/>
      <c r="J11" s="126"/>
      <c r="K11" s="126"/>
      <c r="L11" s="129"/>
      <c r="M11" s="126"/>
      <c r="N11" s="126"/>
      <c r="O11" s="127"/>
    </row>
    <row r="12" spans="1:50" s="128" customFormat="1" x14ac:dyDescent="0.25">
      <c r="A12" s="126"/>
      <c r="B12" s="122" t="s">
        <v>14</v>
      </c>
      <c r="C12" s="140" t="s">
        <v>246</v>
      </c>
      <c r="D12" s="122" t="s">
        <v>336</v>
      </c>
      <c r="E12" s="126" t="s">
        <v>337</v>
      </c>
      <c r="F12" s="142" t="s">
        <v>204</v>
      </c>
      <c r="G12" s="122"/>
      <c r="H12" s="127"/>
      <c r="I12" s="126"/>
      <c r="J12" s="126"/>
      <c r="K12" s="126"/>
      <c r="L12" s="129"/>
      <c r="M12" s="126"/>
      <c r="N12" s="126"/>
      <c r="O12" s="127"/>
    </row>
    <row r="13" spans="1:50" s="128" customFormat="1" x14ac:dyDescent="0.25">
      <c r="A13" s="126"/>
      <c r="B13" s="122" t="s">
        <v>14</v>
      </c>
      <c r="C13" s="140" t="s">
        <v>287</v>
      </c>
      <c r="D13" s="122" t="s">
        <v>336</v>
      </c>
      <c r="E13" s="126" t="s">
        <v>337</v>
      </c>
      <c r="F13" s="142" t="s">
        <v>315</v>
      </c>
      <c r="G13" s="122"/>
      <c r="H13" s="127"/>
      <c r="I13" s="126"/>
      <c r="J13" s="126"/>
      <c r="K13" s="126"/>
      <c r="L13" s="129"/>
      <c r="M13" s="126"/>
      <c r="N13" s="126"/>
      <c r="O13" s="127"/>
    </row>
    <row r="14" spans="1:50" s="128" customFormat="1" x14ac:dyDescent="0.25">
      <c r="A14" s="126"/>
      <c r="B14" s="122" t="s">
        <v>1</v>
      </c>
      <c r="C14" s="140" t="s">
        <v>225</v>
      </c>
      <c r="D14" s="122" t="s">
        <v>336</v>
      </c>
      <c r="E14" s="126" t="s">
        <v>337</v>
      </c>
      <c r="F14" s="142" t="s">
        <v>187</v>
      </c>
      <c r="G14" s="122"/>
      <c r="H14" s="127"/>
      <c r="I14" s="126"/>
      <c r="J14" s="126"/>
      <c r="K14" s="126"/>
      <c r="L14" s="129"/>
      <c r="M14" s="126"/>
      <c r="N14" s="126"/>
      <c r="O14" s="127"/>
    </row>
    <row r="15" spans="1:50" s="128" customFormat="1" x14ac:dyDescent="0.25">
      <c r="A15" s="126"/>
      <c r="B15" s="122" t="s">
        <v>14</v>
      </c>
      <c r="C15" s="140" t="s">
        <v>236</v>
      </c>
      <c r="D15" s="122" t="s">
        <v>336</v>
      </c>
      <c r="E15" s="126" t="s">
        <v>337</v>
      </c>
      <c r="F15" s="142" t="s">
        <v>197</v>
      </c>
      <c r="G15" s="122"/>
      <c r="H15" s="127"/>
      <c r="I15" s="126"/>
      <c r="J15" s="126"/>
      <c r="K15" s="126"/>
      <c r="L15" s="129"/>
      <c r="M15" s="126"/>
      <c r="N15" s="126"/>
      <c r="O15" s="127"/>
    </row>
    <row r="16" spans="1:50" s="128" customFormat="1" x14ac:dyDescent="0.25">
      <c r="A16" s="126"/>
      <c r="B16" s="122" t="s">
        <v>14</v>
      </c>
      <c r="C16" s="140" t="s">
        <v>288</v>
      </c>
      <c r="D16" s="122" t="s">
        <v>336</v>
      </c>
      <c r="E16" s="126" t="s">
        <v>337</v>
      </c>
      <c r="F16" s="142" t="s">
        <v>316</v>
      </c>
      <c r="G16" s="122"/>
      <c r="H16" s="127"/>
      <c r="I16" s="126"/>
      <c r="J16" s="126"/>
      <c r="K16" s="126"/>
      <c r="L16" s="129"/>
      <c r="M16" s="126"/>
      <c r="N16" s="126"/>
      <c r="O16" s="127"/>
    </row>
    <row r="17" spans="1:15" s="128" customFormat="1" x14ac:dyDescent="0.25">
      <c r="A17" s="126"/>
      <c r="B17" s="122" t="s">
        <v>14</v>
      </c>
      <c r="C17" s="140" t="s">
        <v>247</v>
      </c>
      <c r="D17" s="122" t="s">
        <v>336</v>
      </c>
      <c r="E17" s="126" t="s">
        <v>337</v>
      </c>
      <c r="F17" s="142" t="s">
        <v>205</v>
      </c>
      <c r="G17" s="122"/>
      <c r="H17" s="127"/>
      <c r="I17" s="126"/>
      <c r="J17" s="126"/>
      <c r="K17" s="126"/>
      <c r="L17" s="129"/>
      <c r="M17" s="126"/>
      <c r="N17" s="126"/>
      <c r="O17" s="127"/>
    </row>
    <row r="18" spans="1:15" s="128" customFormat="1" x14ac:dyDescent="0.25">
      <c r="A18" s="126"/>
      <c r="B18" s="122" t="s">
        <v>14</v>
      </c>
      <c r="C18" s="140" t="s">
        <v>289</v>
      </c>
      <c r="D18" s="122" t="s">
        <v>336</v>
      </c>
      <c r="E18" s="126" t="s">
        <v>337</v>
      </c>
      <c r="F18" s="142" t="s">
        <v>317</v>
      </c>
      <c r="G18" s="122"/>
      <c r="H18" s="127"/>
      <c r="I18" s="126"/>
      <c r="J18" s="126"/>
      <c r="K18" s="126"/>
      <c r="L18" s="129"/>
      <c r="M18" s="126"/>
      <c r="N18" s="126"/>
      <c r="O18" s="127"/>
    </row>
    <row r="19" spans="1:15" s="128" customFormat="1" x14ac:dyDescent="0.25">
      <c r="A19" s="126"/>
      <c r="B19" s="122" t="s">
        <v>1</v>
      </c>
      <c r="C19" s="140" t="s">
        <v>226</v>
      </c>
      <c r="D19" s="122" t="s">
        <v>336</v>
      </c>
      <c r="E19" s="126" t="s">
        <v>337</v>
      </c>
      <c r="F19" s="142" t="s">
        <v>188</v>
      </c>
      <c r="G19" s="122"/>
      <c r="H19" s="127"/>
      <c r="I19" s="126"/>
      <c r="J19" s="126"/>
      <c r="K19" s="126"/>
      <c r="L19" s="129"/>
      <c r="M19" s="126"/>
      <c r="N19" s="126"/>
      <c r="O19" s="127"/>
    </row>
    <row r="20" spans="1:15" s="128" customFormat="1" x14ac:dyDescent="0.25">
      <c r="A20" s="126"/>
      <c r="B20" s="122" t="s">
        <v>14</v>
      </c>
      <c r="C20" s="140" t="s">
        <v>237</v>
      </c>
      <c r="D20" s="122" t="s">
        <v>336</v>
      </c>
      <c r="E20" s="126" t="s">
        <v>337</v>
      </c>
      <c r="F20" s="142" t="s">
        <v>198</v>
      </c>
      <c r="G20" s="122"/>
      <c r="H20" s="127"/>
      <c r="I20" s="126"/>
      <c r="J20" s="126"/>
      <c r="K20" s="126"/>
      <c r="L20" s="129"/>
      <c r="M20" s="126"/>
      <c r="N20" s="126"/>
      <c r="O20" s="127"/>
    </row>
    <row r="21" spans="1:15" s="128" customFormat="1" x14ac:dyDescent="0.25">
      <c r="A21" s="126"/>
      <c r="B21" s="122" t="s">
        <v>14</v>
      </c>
      <c r="C21" s="140" t="s">
        <v>290</v>
      </c>
      <c r="D21" s="122" t="s">
        <v>336</v>
      </c>
      <c r="E21" s="126" t="s">
        <v>337</v>
      </c>
      <c r="F21" s="142" t="s">
        <v>318</v>
      </c>
      <c r="G21" s="122"/>
      <c r="H21" s="127"/>
      <c r="I21" s="126"/>
      <c r="J21" s="126"/>
      <c r="K21" s="126"/>
      <c r="L21" s="129"/>
      <c r="M21" s="126"/>
      <c r="N21" s="126"/>
      <c r="O21" s="127"/>
    </row>
    <row r="22" spans="1:15" s="128" customFormat="1" x14ac:dyDescent="0.25">
      <c r="A22" s="126"/>
      <c r="B22" s="122" t="s">
        <v>14</v>
      </c>
      <c r="C22" s="140" t="s">
        <v>248</v>
      </c>
      <c r="D22" s="122" t="s">
        <v>336</v>
      </c>
      <c r="E22" s="126" t="s">
        <v>337</v>
      </c>
      <c r="F22" s="142" t="s">
        <v>205</v>
      </c>
      <c r="G22" s="122"/>
      <c r="H22" s="127"/>
      <c r="I22" s="126"/>
      <c r="J22" s="126"/>
      <c r="K22" s="126"/>
      <c r="L22" s="129"/>
      <c r="M22" s="126"/>
      <c r="N22" s="126"/>
      <c r="O22" s="127"/>
    </row>
    <row r="23" spans="1:15" s="128" customFormat="1" x14ac:dyDescent="0.25">
      <c r="A23" s="126"/>
      <c r="B23" s="122" t="s">
        <v>14</v>
      </c>
      <c r="C23" s="140" t="s">
        <v>291</v>
      </c>
      <c r="D23" s="122" t="s">
        <v>336</v>
      </c>
      <c r="E23" s="126" t="s">
        <v>337</v>
      </c>
      <c r="F23" s="142" t="s">
        <v>317</v>
      </c>
      <c r="G23" s="122"/>
      <c r="H23" s="127"/>
      <c r="I23" s="126"/>
      <c r="J23" s="126"/>
      <c r="K23" s="126"/>
      <c r="L23" s="129"/>
      <c r="M23" s="126"/>
      <c r="N23" s="126"/>
      <c r="O23" s="127"/>
    </row>
    <row r="24" spans="1:15" s="128" customFormat="1" x14ac:dyDescent="0.25">
      <c r="A24" s="126"/>
      <c r="B24" s="122" t="s">
        <v>1</v>
      </c>
      <c r="C24" s="140" t="s">
        <v>227</v>
      </c>
      <c r="D24" s="122" t="s">
        <v>336</v>
      </c>
      <c r="E24" s="126" t="s">
        <v>337</v>
      </c>
      <c r="F24" s="142" t="s">
        <v>189</v>
      </c>
      <c r="G24" s="122"/>
      <c r="H24" s="127"/>
      <c r="I24" s="126"/>
      <c r="J24" s="126"/>
      <c r="K24" s="126"/>
      <c r="L24" s="129"/>
      <c r="M24" s="126"/>
      <c r="N24" s="126"/>
      <c r="O24" s="127"/>
    </row>
    <row r="25" spans="1:15" s="128" customFormat="1" x14ac:dyDescent="0.25">
      <c r="A25" s="126"/>
      <c r="B25" s="122" t="s">
        <v>14</v>
      </c>
      <c r="C25" s="140" t="s">
        <v>238</v>
      </c>
      <c r="D25" s="122" t="s">
        <v>336</v>
      </c>
      <c r="E25" s="126" t="s">
        <v>337</v>
      </c>
      <c r="F25" s="142" t="s">
        <v>319</v>
      </c>
      <c r="G25" s="122"/>
      <c r="H25" s="127"/>
      <c r="I25" s="126"/>
      <c r="J25" s="126"/>
      <c r="K25" s="126"/>
      <c r="L25" s="129"/>
      <c r="M25" s="126"/>
      <c r="N25" s="126"/>
      <c r="O25" s="127"/>
    </row>
    <row r="26" spans="1:15" s="128" customFormat="1" x14ac:dyDescent="0.25">
      <c r="A26" s="126"/>
      <c r="B26" s="122" t="s">
        <v>14</v>
      </c>
      <c r="C26" s="140" t="s">
        <v>292</v>
      </c>
      <c r="D26" s="122" t="s">
        <v>336</v>
      </c>
      <c r="E26" s="126" t="s">
        <v>337</v>
      </c>
      <c r="F26" s="142" t="s">
        <v>320</v>
      </c>
      <c r="G26" s="122"/>
      <c r="H26" s="127"/>
      <c r="I26" s="126"/>
      <c r="J26" s="126"/>
      <c r="K26" s="126"/>
      <c r="L26" s="129"/>
      <c r="M26" s="126"/>
      <c r="N26" s="126"/>
      <c r="O26" s="127"/>
    </row>
    <row r="27" spans="1:15" s="128" customFormat="1" x14ac:dyDescent="0.25">
      <c r="A27" s="126"/>
      <c r="B27" s="122" t="s">
        <v>14</v>
      </c>
      <c r="C27" s="140" t="s">
        <v>249</v>
      </c>
      <c r="D27" s="122" t="s">
        <v>336</v>
      </c>
      <c r="E27" s="126" t="s">
        <v>337</v>
      </c>
      <c r="F27" s="142" t="s">
        <v>321</v>
      </c>
      <c r="G27" s="122"/>
      <c r="H27" s="127"/>
      <c r="I27" s="126"/>
      <c r="J27" s="126"/>
      <c r="K27" s="126"/>
      <c r="L27" s="129"/>
      <c r="M27" s="126"/>
      <c r="N27" s="126"/>
      <c r="O27" s="127"/>
    </row>
    <row r="28" spans="1:15" s="128" customFormat="1" x14ac:dyDescent="0.25">
      <c r="A28" s="126"/>
      <c r="B28" s="122" t="s">
        <v>14</v>
      </c>
      <c r="C28" s="140" t="s">
        <v>293</v>
      </c>
      <c r="D28" s="122" t="s">
        <v>336</v>
      </c>
      <c r="E28" s="126" t="s">
        <v>337</v>
      </c>
      <c r="F28" s="142" t="s">
        <v>322</v>
      </c>
      <c r="G28" s="122"/>
      <c r="H28" s="127"/>
      <c r="I28" s="126"/>
      <c r="J28" s="126"/>
      <c r="K28" s="126"/>
      <c r="L28" s="129"/>
      <c r="M28" s="126"/>
      <c r="N28" s="126"/>
      <c r="O28" s="127"/>
    </row>
    <row r="29" spans="1:15" s="128" customFormat="1" x14ac:dyDescent="0.25">
      <c r="A29" s="126"/>
      <c r="B29" s="122" t="s">
        <v>1</v>
      </c>
      <c r="C29" s="140" t="s">
        <v>228</v>
      </c>
      <c r="D29" s="122" t="s">
        <v>336</v>
      </c>
      <c r="E29" s="126" t="s">
        <v>337</v>
      </c>
      <c r="F29" s="142" t="s">
        <v>190</v>
      </c>
      <c r="G29" s="122"/>
      <c r="H29" s="127"/>
      <c r="I29" s="126"/>
      <c r="J29" s="126"/>
      <c r="K29" s="126"/>
      <c r="L29" s="129"/>
      <c r="M29" s="126"/>
      <c r="N29" s="126"/>
      <c r="O29" s="127"/>
    </row>
    <row r="30" spans="1:15" s="128" customFormat="1" x14ac:dyDescent="0.25">
      <c r="A30" s="126"/>
      <c r="B30" s="122" t="s">
        <v>14</v>
      </c>
      <c r="C30" s="140" t="s">
        <v>239</v>
      </c>
      <c r="D30" s="122" t="s">
        <v>336</v>
      </c>
      <c r="E30" s="126" t="s">
        <v>337</v>
      </c>
      <c r="F30" s="142" t="s">
        <v>323</v>
      </c>
      <c r="G30" s="122"/>
      <c r="H30" s="127"/>
      <c r="I30" s="126"/>
      <c r="J30" s="126"/>
      <c r="K30" s="126"/>
      <c r="L30" s="129"/>
      <c r="M30" s="126"/>
      <c r="N30" s="126"/>
      <c r="O30" s="127"/>
    </row>
    <row r="31" spans="1:15" s="128" customFormat="1" x14ac:dyDescent="0.25">
      <c r="A31" s="126"/>
      <c r="B31" s="122" t="s">
        <v>14</v>
      </c>
      <c r="C31" s="140" t="s">
        <v>294</v>
      </c>
      <c r="D31" s="122" t="s">
        <v>336</v>
      </c>
      <c r="E31" s="126" t="s">
        <v>337</v>
      </c>
      <c r="F31" s="142" t="s">
        <v>324</v>
      </c>
      <c r="G31" s="122"/>
      <c r="H31" s="127"/>
      <c r="I31" s="126"/>
      <c r="J31" s="126"/>
      <c r="K31" s="126"/>
      <c r="L31" s="129"/>
      <c r="M31" s="126"/>
      <c r="N31" s="126"/>
      <c r="O31" s="127"/>
    </row>
    <row r="32" spans="1:15" s="128" customFormat="1" x14ac:dyDescent="0.25">
      <c r="A32" s="126"/>
      <c r="B32" s="122" t="s">
        <v>14</v>
      </c>
      <c r="C32" s="140" t="s">
        <v>295</v>
      </c>
      <c r="D32" s="122" t="s">
        <v>336</v>
      </c>
      <c r="E32" s="126" t="s">
        <v>337</v>
      </c>
      <c r="F32" s="142" t="s">
        <v>325</v>
      </c>
      <c r="G32" s="122"/>
      <c r="H32" s="127"/>
      <c r="I32" s="126"/>
      <c r="J32" s="126"/>
      <c r="K32" s="126"/>
      <c r="L32" s="129"/>
      <c r="M32" s="126"/>
      <c r="N32" s="126"/>
      <c r="O32" s="127"/>
    </row>
    <row r="33" spans="1:15" s="128" customFormat="1" x14ac:dyDescent="0.25">
      <c r="A33" s="126"/>
      <c r="B33" s="122" t="s">
        <v>14</v>
      </c>
      <c r="C33" s="140" t="s">
        <v>296</v>
      </c>
      <c r="D33" s="122" t="s">
        <v>336</v>
      </c>
      <c r="E33" s="126" t="s">
        <v>337</v>
      </c>
      <c r="F33" s="142" t="s">
        <v>326</v>
      </c>
      <c r="G33" s="122"/>
      <c r="H33" s="127"/>
      <c r="I33" s="126"/>
      <c r="J33" s="126"/>
      <c r="K33" s="126"/>
      <c r="L33" s="129"/>
      <c r="M33" s="126"/>
      <c r="N33" s="126"/>
      <c r="O33" s="127"/>
    </row>
    <row r="34" spans="1:15" s="128" customFormat="1" x14ac:dyDescent="0.25">
      <c r="A34" s="126"/>
      <c r="B34" s="122" t="s">
        <v>1</v>
      </c>
      <c r="C34" s="140" t="s">
        <v>229</v>
      </c>
      <c r="D34" s="122" t="s">
        <v>336</v>
      </c>
      <c r="E34" s="126" t="s">
        <v>337</v>
      </c>
      <c r="F34" s="142" t="s">
        <v>191</v>
      </c>
      <c r="G34" s="122"/>
      <c r="H34" s="127"/>
      <c r="I34" s="126"/>
      <c r="J34" s="126"/>
      <c r="K34" s="126"/>
      <c r="L34" s="129"/>
      <c r="M34" s="126"/>
      <c r="N34" s="126"/>
      <c r="O34" s="127"/>
    </row>
    <row r="35" spans="1:15" s="128" customFormat="1" x14ac:dyDescent="0.25">
      <c r="A35" s="126"/>
      <c r="B35" s="122" t="s">
        <v>14</v>
      </c>
      <c r="C35" s="140" t="s">
        <v>240</v>
      </c>
      <c r="D35" s="122" t="s">
        <v>336</v>
      </c>
      <c r="E35" s="126" t="s">
        <v>337</v>
      </c>
      <c r="F35" s="142" t="s">
        <v>199</v>
      </c>
      <c r="G35" s="122"/>
      <c r="H35" s="127"/>
      <c r="I35" s="126"/>
      <c r="J35" s="126"/>
      <c r="K35" s="126"/>
      <c r="L35" s="129"/>
      <c r="M35" s="126"/>
      <c r="N35" s="126"/>
      <c r="O35" s="127"/>
    </row>
    <row r="36" spans="1:15" s="128" customFormat="1" x14ac:dyDescent="0.25">
      <c r="A36" s="126"/>
      <c r="B36" s="122" t="s">
        <v>14</v>
      </c>
      <c r="C36" s="140" t="s">
        <v>297</v>
      </c>
      <c r="D36" s="122" t="s">
        <v>336</v>
      </c>
      <c r="E36" s="126" t="s">
        <v>337</v>
      </c>
      <c r="F36" s="142" t="s">
        <v>327</v>
      </c>
      <c r="G36" s="122"/>
      <c r="H36" s="127"/>
      <c r="I36" s="126"/>
      <c r="J36" s="126"/>
      <c r="K36" s="126"/>
      <c r="L36" s="129"/>
      <c r="M36" s="126"/>
      <c r="N36" s="126"/>
      <c r="O36" s="127"/>
    </row>
    <row r="37" spans="1:15" s="128" customFormat="1" x14ac:dyDescent="0.25">
      <c r="A37" s="126"/>
      <c r="B37" s="122" t="s">
        <v>14</v>
      </c>
      <c r="C37" s="140" t="s">
        <v>298</v>
      </c>
      <c r="D37" s="122" t="s">
        <v>336</v>
      </c>
      <c r="E37" s="126" t="s">
        <v>337</v>
      </c>
      <c r="F37" s="142" t="s">
        <v>206</v>
      </c>
      <c r="G37" s="122"/>
      <c r="H37" s="127"/>
      <c r="I37" s="126"/>
      <c r="J37" s="126"/>
      <c r="K37" s="126"/>
      <c r="L37" s="129"/>
      <c r="M37" s="126"/>
      <c r="N37" s="126"/>
      <c r="O37" s="127"/>
    </row>
    <row r="38" spans="1:15" s="128" customFormat="1" x14ac:dyDescent="0.25">
      <c r="A38" s="126"/>
      <c r="B38" s="122" t="s">
        <v>14</v>
      </c>
      <c r="C38" s="140" t="s">
        <v>299</v>
      </c>
      <c r="D38" s="122" t="s">
        <v>336</v>
      </c>
      <c r="E38" s="126" t="s">
        <v>337</v>
      </c>
      <c r="F38" s="142" t="s">
        <v>328</v>
      </c>
      <c r="G38" s="122"/>
      <c r="H38" s="127"/>
      <c r="I38" s="126"/>
      <c r="J38" s="126"/>
      <c r="K38" s="126"/>
      <c r="L38" s="129"/>
      <c r="M38" s="126"/>
      <c r="N38" s="126"/>
      <c r="O38" s="127"/>
    </row>
    <row r="39" spans="1:15" s="128" customFormat="1" x14ac:dyDescent="0.25">
      <c r="A39" s="126"/>
      <c r="B39" s="122" t="s">
        <v>1</v>
      </c>
      <c r="C39" s="140" t="s">
        <v>230</v>
      </c>
      <c r="D39" s="122" t="s">
        <v>336</v>
      </c>
      <c r="E39" s="126" t="s">
        <v>337</v>
      </c>
      <c r="F39" s="142" t="s">
        <v>192</v>
      </c>
      <c r="G39" s="122"/>
      <c r="H39" s="127"/>
      <c r="I39" s="126"/>
      <c r="J39" s="126"/>
      <c r="K39" s="126"/>
      <c r="L39" s="129"/>
      <c r="M39" s="126"/>
      <c r="N39" s="126"/>
      <c r="O39" s="127"/>
    </row>
    <row r="40" spans="1:15" s="128" customFormat="1" x14ac:dyDescent="0.25">
      <c r="A40" s="126"/>
      <c r="B40" s="122" t="s">
        <v>14</v>
      </c>
      <c r="C40" s="140" t="s">
        <v>241</v>
      </c>
      <c r="D40" s="122" t="s">
        <v>336</v>
      </c>
      <c r="E40" s="126" t="s">
        <v>337</v>
      </c>
      <c r="F40" s="142" t="s">
        <v>200</v>
      </c>
      <c r="G40" s="122"/>
      <c r="H40" s="127"/>
      <c r="I40" s="126"/>
      <c r="J40" s="126"/>
      <c r="K40" s="126"/>
      <c r="L40" s="129"/>
      <c r="M40" s="126"/>
      <c r="N40" s="126"/>
      <c r="O40" s="127"/>
    </row>
    <row r="41" spans="1:15" s="128" customFormat="1" x14ac:dyDescent="0.25">
      <c r="A41" s="126"/>
      <c r="B41" s="122" t="s">
        <v>14</v>
      </c>
      <c r="C41" s="140" t="s">
        <v>300</v>
      </c>
      <c r="D41" s="122" t="s">
        <v>336</v>
      </c>
      <c r="E41" s="126" t="s">
        <v>337</v>
      </c>
      <c r="F41" s="142" t="s">
        <v>329</v>
      </c>
      <c r="G41" s="122"/>
      <c r="H41" s="127"/>
      <c r="I41" s="126"/>
      <c r="J41" s="126"/>
      <c r="K41" s="126"/>
      <c r="L41" s="129"/>
      <c r="M41" s="126"/>
      <c r="N41" s="126"/>
      <c r="O41" s="127"/>
    </row>
    <row r="42" spans="1:15" s="128" customFormat="1" x14ac:dyDescent="0.25">
      <c r="A42" s="126"/>
      <c r="B42" s="122" t="s">
        <v>14</v>
      </c>
      <c r="C42" s="140" t="s">
        <v>301</v>
      </c>
      <c r="D42" s="122" t="s">
        <v>336</v>
      </c>
      <c r="E42" s="126" t="s">
        <v>337</v>
      </c>
      <c r="F42" s="142" t="s">
        <v>207</v>
      </c>
      <c r="G42" s="122"/>
      <c r="H42" s="127"/>
      <c r="I42" s="126"/>
      <c r="J42" s="126"/>
      <c r="K42" s="126"/>
      <c r="L42" s="129"/>
      <c r="M42" s="126"/>
      <c r="N42" s="126"/>
      <c r="O42" s="127"/>
    </row>
    <row r="43" spans="1:15" s="128" customFormat="1" x14ac:dyDescent="0.25">
      <c r="A43" s="126"/>
      <c r="B43" s="122" t="s">
        <v>14</v>
      </c>
      <c r="C43" s="140" t="s">
        <v>302</v>
      </c>
      <c r="D43" s="122" t="s">
        <v>336</v>
      </c>
      <c r="E43" s="126" t="s">
        <v>337</v>
      </c>
      <c r="F43" s="142" t="s">
        <v>330</v>
      </c>
      <c r="G43" s="122"/>
      <c r="H43" s="127"/>
      <c r="I43" s="126"/>
      <c r="J43" s="126"/>
      <c r="K43" s="126"/>
      <c r="L43" s="129"/>
      <c r="M43" s="126"/>
      <c r="N43" s="126"/>
      <c r="O43" s="127"/>
    </row>
    <row r="44" spans="1:15" s="128" customFormat="1" x14ac:dyDescent="0.25">
      <c r="A44" s="126"/>
      <c r="B44" s="122" t="s">
        <v>1</v>
      </c>
      <c r="C44" s="140" t="s">
        <v>231</v>
      </c>
      <c r="D44" s="122" t="s">
        <v>336</v>
      </c>
      <c r="E44" s="126" t="s">
        <v>337</v>
      </c>
      <c r="F44" s="142" t="s">
        <v>193</v>
      </c>
      <c r="G44" s="122"/>
      <c r="H44" s="127"/>
      <c r="I44" s="126"/>
      <c r="J44" s="126"/>
      <c r="K44" s="126"/>
      <c r="L44" s="129"/>
      <c r="M44" s="126"/>
      <c r="N44" s="126"/>
      <c r="O44" s="127"/>
    </row>
    <row r="45" spans="1:15" s="128" customFormat="1" x14ac:dyDescent="0.25">
      <c r="A45" s="126"/>
      <c r="B45" s="122" t="s">
        <v>14</v>
      </c>
      <c r="C45" s="140" t="s">
        <v>242</v>
      </c>
      <c r="D45" s="122" t="s">
        <v>336</v>
      </c>
      <c r="E45" s="126" t="s">
        <v>337</v>
      </c>
      <c r="F45" s="142" t="s">
        <v>201</v>
      </c>
      <c r="G45" s="122"/>
      <c r="H45" s="127"/>
      <c r="I45" s="126"/>
      <c r="J45" s="126"/>
      <c r="K45" s="126"/>
      <c r="L45" s="129"/>
      <c r="M45" s="126"/>
      <c r="N45" s="126"/>
      <c r="O45" s="127"/>
    </row>
    <row r="46" spans="1:15" s="128" customFormat="1" x14ac:dyDescent="0.25">
      <c r="A46" s="126"/>
      <c r="B46" s="122" t="s">
        <v>14</v>
      </c>
      <c r="C46" s="140" t="s">
        <v>303</v>
      </c>
      <c r="D46" s="122" t="s">
        <v>336</v>
      </c>
      <c r="E46" s="126" t="s">
        <v>337</v>
      </c>
      <c r="F46" s="142" t="s">
        <v>331</v>
      </c>
      <c r="G46" s="122"/>
      <c r="H46" s="127"/>
      <c r="I46" s="126"/>
      <c r="J46" s="126"/>
      <c r="K46" s="126"/>
      <c r="L46" s="129"/>
      <c r="M46" s="126"/>
      <c r="N46" s="126"/>
      <c r="O46" s="127"/>
    </row>
    <row r="47" spans="1:15" s="128" customFormat="1" x14ac:dyDescent="0.25">
      <c r="A47" s="126"/>
      <c r="B47" s="122" t="s">
        <v>14</v>
      </c>
      <c r="C47" s="140" t="s">
        <v>304</v>
      </c>
      <c r="D47" s="122" t="s">
        <v>336</v>
      </c>
      <c r="E47" s="126" t="s">
        <v>337</v>
      </c>
      <c r="F47" s="142" t="s">
        <v>208</v>
      </c>
      <c r="G47" s="122"/>
      <c r="H47" s="127"/>
      <c r="I47" s="126"/>
      <c r="J47" s="126"/>
      <c r="K47" s="126"/>
      <c r="L47" s="129"/>
      <c r="M47" s="126"/>
      <c r="N47" s="126"/>
      <c r="O47" s="127"/>
    </row>
    <row r="48" spans="1:15" s="128" customFormat="1" x14ac:dyDescent="0.25">
      <c r="A48" s="126"/>
      <c r="B48" s="122" t="s">
        <v>14</v>
      </c>
      <c r="C48" s="140" t="s">
        <v>305</v>
      </c>
      <c r="D48" s="122" t="s">
        <v>336</v>
      </c>
      <c r="E48" s="126" t="s">
        <v>337</v>
      </c>
      <c r="F48" s="142" t="s">
        <v>332</v>
      </c>
      <c r="G48" s="122"/>
      <c r="H48" s="127"/>
      <c r="I48" s="126"/>
      <c r="J48" s="126"/>
      <c r="K48" s="126"/>
      <c r="L48" s="129"/>
      <c r="M48" s="126"/>
      <c r="N48" s="126"/>
      <c r="O48" s="127"/>
    </row>
    <row r="49" spans="1:50" s="128" customFormat="1" x14ac:dyDescent="0.25">
      <c r="A49" s="126"/>
      <c r="B49" s="122" t="s">
        <v>1</v>
      </c>
      <c r="C49" s="140" t="s">
        <v>232</v>
      </c>
      <c r="D49" s="122" t="s">
        <v>336</v>
      </c>
      <c r="E49" s="126" t="s">
        <v>337</v>
      </c>
      <c r="F49" s="142" t="s">
        <v>194</v>
      </c>
      <c r="G49" s="122"/>
      <c r="H49" s="127"/>
      <c r="I49" s="126"/>
      <c r="J49" s="126"/>
      <c r="K49" s="126"/>
      <c r="L49" s="129"/>
      <c r="M49" s="126"/>
      <c r="N49" s="126"/>
      <c r="O49" s="127"/>
    </row>
    <row r="50" spans="1:50" s="128" customFormat="1" x14ac:dyDescent="0.25">
      <c r="A50" s="126"/>
      <c r="B50" s="122" t="s">
        <v>14</v>
      </c>
      <c r="C50" s="140" t="s">
        <v>243</v>
      </c>
      <c r="D50" s="122" t="s">
        <v>336</v>
      </c>
      <c r="E50" s="126" t="s">
        <v>337</v>
      </c>
      <c r="F50" s="142" t="s">
        <v>202</v>
      </c>
      <c r="G50" s="122"/>
      <c r="H50" s="127"/>
      <c r="I50" s="126"/>
      <c r="J50" s="126"/>
      <c r="K50" s="126"/>
      <c r="L50" s="129"/>
      <c r="M50" s="126"/>
      <c r="N50" s="126"/>
      <c r="O50" s="127"/>
    </row>
    <row r="51" spans="1:50" s="128" customFormat="1" x14ac:dyDescent="0.25">
      <c r="A51" s="126"/>
      <c r="B51" s="122" t="s">
        <v>14</v>
      </c>
      <c r="C51" s="140" t="s">
        <v>306</v>
      </c>
      <c r="D51" s="122" t="s">
        <v>336</v>
      </c>
      <c r="E51" s="126" t="s">
        <v>337</v>
      </c>
      <c r="F51" s="142" t="s">
        <v>333</v>
      </c>
      <c r="G51" s="122"/>
      <c r="H51" s="127"/>
      <c r="I51" s="126"/>
      <c r="J51" s="126"/>
      <c r="K51" s="126"/>
      <c r="L51" s="129"/>
      <c r="M51" s="126"/>
      <c r="N51" s="126"/>
      <c r="O51" s="127"/>
    </row>
    <row r="52" spans="1:50" s="128" customFormat="1" x14ac:dyDescent="0.25">
      <c r="A52" s="126"/>
      <c r="B52" s="122" t="s">
        <v>14</v>
      </c>
      <c r="C52" s="140" t="s">
        <v>307</v>
      </c>
      <c r="D52" s="122" t="s">
        <v>336</v>
      </c>
      <c r="E52" s="126" t="s">
        <v>337</v>
      </c>
      <c r="F52" s="142" t="s">
        <v>209</v>
      </c>
      <c r="G52" s="122"/>
      <c r="H52" s="127"/>
      <c r="I52" s="126"/>
      <c r="J52" s="126"/>
      <c r="K52" s="126"/>
      <c r="L52" s="129"/>
      <c r="M52" s="126"/>
      <c r="N52" s="126"/>
      <c r="O52" s="127"/>
    </row>
    <row r="53" spans="1:50" s="128" customFormat="1" x14ac:dyDescent="0.25">
      <c r="A53" s="126"/>
      <c r="B53" s="122" t="s">
        <v>14</v>
      </c>
      <c r="C53" s="140" t="s">
        <v>308</v>
      </c>
      <c r="D53" s="122" t="s">
        <v>336</v>
      </c>
      <c r="E53" s="126" t="s">
        <v>337</v>
      </c>
      <c r="F53" s="142" t="s">
        <v>334</v>
      </c>
      <c r="G53" s="122"/>
      <c r="H53" s="127"/>
      <c r="I53" s="126"/>
      <c r="J53" s="126"/>
      <c r="K53" s="126"/>
      <c r="L53" s="129"/>
      <c r="M53" s="126"/>
      <c r="N53" s="126"/>
      <c r="O53" s="127"/>
    </row>
    <row r="54" spans="1:50" s="128" customFormat="1" x14ac:dyDescent="0.25">
      <c r="A54" s="126"/>
      <c r="B54" s="122" t="s">
        <v>1</v>
      </c>
      <c r="C54" s="140" t="s">
        <v>233</v>
      </c>
      <c r="D54" s="122" t="s">
        <v>336</v>
      </c>
      <c r="E54" s="126" t="s">
        <v>337</v>
      </c>
      <c r="F54" s="142" t="s">
        <v>212</v>
      </c>
      <c r="G54" s="122"/>
      <c r="H54" s="127"/>
      <c r="I54" s="126"/>
      <c r="J54" s="126"/>
      <c r="K54" s="126"/>
      <c r="L54" s="129"/>
      <c r="M54" s="126"/>
      <c r="N54" s="126"/>
      <c r="O54" s="127"/>
    </row>
    <row r="55" spans="1:50" s="128" customFormat="1" x14ac:dyDescent="0.25">
      <c r="A55" s="126"/>
      <c r="B55" s="122" t="s">
        <v>14</v>
      </c>
      <c r="C55" s="140" t="s">
        <v>244</v>
      </c>
      <c r="D55" s="122" t="s">
        <v>336</v>
      </c>
      <c r="E55" s="126" t="s">
        <v>337</v>
      </c>
      <c r="F55" s="142" t="s">
        <v>213</v>
      </c>
      <c r="G55" s="122"/>
      <c r="H55" s="127"/>
      <c r="I55" s="126"/>
      <c r="J55" s="126"/>
      <c r="K55" s="126"/>
      <c r="L55" s="129"/>
      <c r="M55" s="126"/>
      <c r="N55" s="126"/>
      <c r="O55" s="127"/>
    </row>
    <row r="56" spans="1:50" s="128" customFormat="1" x14ac:dyDescent="0.25">
      <c r="A56" s="126"/>
      <c r="B56" s="122" t="s">
        <v>14</v>
      </c>
      <c r="C56" s="140" t="s">
        <v>309</v>
      </c>
      <c r="D56" s="122" t="s">
        <v>336</v>
      </c>
      <c r="E56" s="126" t="s">
        <v>337</v>
      </c>
      <c r="F56" s="142" t="s">
        <v>335</v>
      </c>
      <c r="G56" s="122"/>
      <c r="H56" s="127"/>
      <c r="I56" s="126"/>
      <c r="J56" s="126"/>
      <c r="K56" s="126"/>
      <c r="L56" s="129"/>
      <c r="M56" s="126"/>
      <c r="N56" s="126"/>
      <c r="O56" s="127"/>
    </row>
    <row r="57" spans="1:50" s="128" customFormat="1" x14ac:dyDescent="0.25">
      <c r="A57" s="126"/>
      <c r="B57" s="122" t="s">
        <v>14</v>
      </c>
      <c r="C57" s="140" t="s">
        <v>310</v>
      </c>
      <c r="D57" s="122" t="s">
        <v>336</v>
      </c>
      <c r="E57" s="126" t="s">
        <v>337</v>
      </c>
      <c r="F57" s="142" t="s">
        <v>214</v>
      </c>
      <c r="G57" s="122"/>
      <c r="H57" s="127"/>
      <c r="I57" s="126"/>
      <c r="J57" s="126"/>
      <c r="K57" s="126"/>
      <c r="L57" s="129"/>
      <c r="M57" s="126"/>
      <c r="N57" s="126"/>
      <c r="O57" s="127"/>
    </row>
    <row r="58" spans="1:50" s="128" customFormat="1" x14ac:dyDescent="0.25">
      <c r="A58" s="126"/>
      <c r="B58" s="122" t="s">
        <v>14</v>
      </c>
      <c r="C58" s="140" t="s">
        <v>311</v>
      </c>
      <c r="D58" s="122" t="s">
        <v>336</v>
      </c>
      <c r="E58" s="126" t="s">
        <v>337</v>
      </c>
      <c r="F58" s="142" t="s">
        <v>334</v>
      </c>
      <c r="G58" s="122"/>
      <c r="H58" s="127"/>
      <c r="I58" s="126"/>
      <c r="J58" s="126"/>
      <c r="K58" s="126"/>
      <c r="L58" s="129"/>
      <c r="M58" s="126"/>
      <c r="N58" s="126"/>
      <c r="O58" s="127"/>
    </row>
    <row r="59" spans="1:50" s="136" customFormat="1" x14ac:dyDescent="0.25">
      <c r="A59" s="132"/>
      <c r="B59" s="135" t="s">
        <v>167</v>
      </c>
      <c r="C59" s="141" t="s">
        <v>338</v>
      </c>
      <c r="D59" s="135" t="s">
        <v>343</v>
      </c>
      <c r="E59" s="132" t="s">
        <v>166</v>
      </c>
      <c r="F59" s="142" t="s">
        <v>251</v>
      </c>
      <c r="G59" s="135">
        <v>6</v>
      </c>
      <c r="H59" s="121"/>
      <c r="I59" s="132" t="s">
        <v>261</v>
      </c>
      <c r="J59" s="132" t="s">
        <v>252</v>
      </c>
      <c r="K59" s="132" t="s">
        <v>281</v>
      </c>
      <c r="L59" s="137">
        <v>0.54166666666666663</v>
      </c>
      <c r="M59" s="132"/>
      <c r="N59" s="132"/>
      <c r="O59" s="121" t="s">
        <v>253</v>
      </c>
      <c r="P59" s="136" t="s">
        <v>254</v>
      </c>
      <c r="W59" s="136" t="s">
        <v>255</v>
      </c>
      <c r="X59" s="136" t="s">
        <v>255</v>
      </c>
      <c r="Y59" s="136" t="s">
        <v>276</v>
      </c>
      <c r="Z59" s="136" t="s">
        <v>344</v>
      </c>
      <c r="AA59" s="136" t="s">
        <v>256</v>
      </c>
      <c r="AB59" s="136" t="s">
        <v>257</v>
      </c>
      <c r="AC59" s="136" t="s">
        <v>258</v>
      </c>
      <c r="AD59" s="136" t="s">
        <v>259</v>
      </c>
      <c r="AE59" s="136" t="s">
        <v>261</v>
      </c>
      <c r="AF59" s="136" t="s">
        <v>260</v>
      </c>
      <c r="AX59" s="136" t="s">
        <v>280</v>
      </c>
    </row>
    <row r="60" spans="1:50" s="139" customFormat="1" x14ac:dyDescent="0.25">
      <c r="A60" s="134"/>
      <c r="B60" s="122" t="s">
        <v>14</v>
      </c>
      <c r="C60" s="138" t="s">
        <v>339</v>
      </c>
      <c r="D60" s="122" t="s">
        <v>343</v>
      </c>
      <c r="E60" s="134" t="s">
        <v>166</v>
      </c>
      <c r="F60" s="138" t="s">
        <v>262</v>
      </c>
      <c r="G60" s="122">
        <v>6</v>
      </c>
      <c r="H60" s="127" t="s">
        <v>250</v>
      </c>
      <c r="I60" s="132" t="s">
        <v>261</v>
      </c>
      <c r="J60" s="132" t="s">
        <v>252</v>
      </c>
      <c r="K60" s="132" t="s">
        <v>281</v>
      </c>
      <c r="L60" s="133"/>
      <c r="M60" s="134"/>
      <c r="N60" s="134"/>
      <c r="O60" s="127" t="s">
        <v>253</v>
      </c>
      <c r="AN60" s="139" t="s">
        <v>264</v>
      </c>
      <c r="AO60" s="139" t="s">
        <v>271</v>
      </c>
      <c r="AP60" s="139" t="s">
        <v>265</v>
      </c>
      <c r="AQ60" s="139" t="s">
        <v>266</v>
      </c>
      <c r="AR60" s="139" t="s">
        <v>267</v>
      </c>
      <c r="AT60" s="139" t="s">
        <v>268</v>
      </c>
      <c r="AU60" s="139" t="s">
        <v>269</v>
      </c>
      <c r="AX60" s="139" t="s">
        <v>195</v>
      </c>
    </row>
    <row r="61" spans="1:50" s="128" customFormat="1" x14ac:dyDescent="0.25">
      <c r="A61" s="126"/>
      <c r="B61" s="122" t="s">
        <v>14</v>
      </c>
      <c r="C61" s="141" t="s">
        <v>340</v>
      </c>
      <c r="D61" s="122" t="s">
        <v>343</v>
      </c>
      <c r="E61" s="126" t="s">
        <v>166</v>
      </c>
      <c r="F61" s="138" t="s">
        <v>345</v>
      </c>
      <c r="G61" s="122">
        <v>6</v>
      </c>
      <c r="H61" s="127"/>
      <c r="I61" s="132" t="s">
        <v>261</v>
      </c>
      <c r="J61" s="132" t="s">
        <v>252</v>
      </c>
      <c r="K61" s="132" t="s">
        <v>281</v>
      </c>
      <c r="L61" s="129"/>
      <c r="M61" s="126"/>
      <c r="N61" s="126"/>
      <c r="O61" s="127"/>
    </row>
    <row r="62" spans="1:50" s="128" customFormat="1" x14ac:dyDescent="0.25">
      <c r="A62" s="126"/>
      <c r="B62" s="122" t="s">
        <v>14</v>
      </c>
      <c r="C62" s="141" t="s">
        <v>341</v>
      </c>
      <c r="D62" s="122" t="s">
        <v>343</v>
      </c>
      <c r="E62" s="126" t="s">
        <v>166</v>
      </c>
      <c r="F62" s="142" t="s">
        <v>263</v>
      </c>
      <c r="G62" s="122">
        <v>6</v>
      </c>
      <c r="H62" s="127" t="s">
        <v>270</v>
      </c>
      <c r="I62" s="132" t="s">
        <v>261</v>
      </c>
      <c r="J62" s="132" t="s">
        <v>252</v>
      </c>
      <c r="K62" s="132" t="s">
        <v>281</v>
      </c>
      <c r="L62" s="129"/>
      <c r="M62" s="126"/>
      <c r="N62" s="126"/>
      <c r="O62" s="127" t="s">
        <v>253</v>
      </c>
      <c r="AN62" s="128" t="s">
        <v>264</v>
      </c>
      <c r="AO62" s="128" t="s">
        <v>275</v>
      </c>
      <c r="AP62" s="128" t="s">
        <v>272</v>
      </c>
      <c r="AQ62" s="128" t="s">
        <v>266</v>
      </c>
      <c r="AR62" s="128" t="s">
        <v>267</v>
      </c>
      <c r="AT62" s="128" t="s">
        <v>273</v>
      </c>
      <c r="AU62" s="128" t="s">
        <v>274</v>
      </c>
      <c r="AX62" s="128" t="s">
        <v>195</v>
      </c>
    </row>
    <row r="63" spans="1:50" s="128" customFormat="1" x14ac:dyDescent="0.25">
      <c r="A63" s="126"/>
      <c r="B63" s="122" t="s">
        <v>14</v>
      </c>
      <c r="C63" s="141" t="s">
        <v>342</v>
      </c>
      <c r="D63" s="122" t="s">
        <v>343</v>
      </c>
      <c r="E63" s="126" t="s">
        <v>166</v>
      </c>
      <c r="F63" s="142" t="s">
        <v>346</v>
      </c>
      <c r="G63" s="122">
        <v>6</v>
      </c>
      <c r="H63" s="127"/>
      <c r="I63" s="132" t="s">
        <v>261</v>
      </c>
      <c r="J63" s="132" t="s">
        <v>252</v>
      </c>
      <c r="K63" s="132" t="s">
        <v>281</v>
      </c>
      <c r="L63" s="129"/>
      <c r="M63" s="126"/>
      <c r="N63" s="126"/>
      <c r="O63" s="127"/>
    </row>
    <row r="64" spans="1:50" s="128" customFormat="1" x14ac:dyDescent="0.25">
      <c r="A64" s="126"/>
      <c r="B64" s="122"/>
      <c r="C64" s="126"/>
      <c r="D64" s="122"/>
      <c r="E64" s="126"/>
      <c r="F64" s="126"/>
      <c r="G64" s="122"/>
      <c r="H64" s="127"/>
      <c r="I64" s="126"/>
      <c r="J64" s="126"/>
      <c r="K64" s="126"/>
      <c r="L64" s="129"/>
      <c r="M64" s="126"/>
      <c r="N64" s="126"/>
      <c r="O64" s="127"/>
    </row>
    <row r="65" spans="1:15" s="128" customFormat="1" x14ac:dyDescent="0.25">
      <c r="A65" s="126"/>
      <c r="B65" s="122"/>
      <c r="C65" s="126"/>
      <c r="D65" s="122"/>
      <c r="E65" s="126"/>
      <c r="F65" s="126"/>
      <c r="G65" s="122"/>
      <c r="H65" s="127"/>
      <c r="I65" s="126"/>
      <c r="J65" s="126"/>
      <c r="K65" s="126"/>
      <c r="L65" s="129"/>
      <c r="M65" s="126"/>
      <c r="N65" s="126"/>
      <c r="O65" s="127"/>
    </row>
    <row r="66" spans="1:15" s="128" customFormat="1" x14ac:dyDescent="0.25">
      <c r="A66" s="126"/>
      <c r="B66" s="122"/>
      <c r="C66" s="126"/>
      <c r="D66" s="122"/>
      <c r="E66" s="126"/>
      <c r="F66" s="126"/>
      <c r="G66" s="122"/>
      <c r="H66" s="127"/>
      <c r="I66" s="126"/>
      <c r="J66" s="126"/>
      <c r="K66" s="126"/>
      <c r="L66" s="129"/>
      <c r="M66" s="126"/>
      <c r="N66" s="126"/>
      <c r="O66" s="127"/>
    </row>
    <row r="67" spans="1:15" s="128" customFormat="1" x14ac:dyDescent="0.25">
      <c r="A67" s="126"/>
      <c r="B67" s="122"/>
      <c r="C67" s="126"/>
      <c r="D67" s="122"/>
      <c r="E67" s="126"/>
      <c r="F67" s="126"/>
      <c r="G67" s="122"/>
      <c r="H67" s="127"/>
      <c r="I67" s="126"/>
      <c r="J67" s="126"/>
      <c r="K67" s="126"/>
      <c r="L67" s="129"/>
      <c r="M67" s="126"/>
      <c r="N67" s="126"/>
      <c r="O67" s="127"/>
    </row>
    <row r="68" spans="1:15" s="128" customFormat="1" x14ac:dyDescent="0.25">
      <c r="A68" s="126"/>
      <c r="B68" s="122"/>
      <c r="C68" s="126"/>
      <c r="D68" s="122"/>
      <c r="E68" s="126"/>
      <c r="F68" s="126"/>
      <c r="G68" s="122"/>
      <c r="H68" s="127"/>
      <c r="I68" s="126"/>
      <c r="J68" s="126"/>
      <c r="K68" s="126"/>
      <c r="L68" s="129"/>
      <c r="M68" s="126"/>
      <c r="N68" s="126"/>
      <c r="O68" s="127"/>
    </row>
    <row r="69" spans="1:15" s="128" customFormat="1" x14ac:dyDescent="0.25">
      <c r="A69" s="126"/>
      <c r="B69" s="122"/>
      <c r="C69" s="126"/>
      <c r="D69" s="122"/>
      <c r="E69" s="126"/>
      <c r="F69" s="126"/>
      <c r="G69" s="122"/>
      <c r="H69" s="127"/>
      <c r="I69" s="126"/>
      <c r="J69" s="126"/>
      <c r="K69" s="126"/>
      <c r="L69" s="129"/>
      <c r="M69" s="126"/>
      <c r="N69" s="126"/>
      <c r="O69" s="127"/>
    </row>
    <row r="70" spans="1:15" s="128" customFormat="1" x14ac:dyDescent="0.25">
      <c r="A70" s="126"/>
      <c r="B70" s="122"/>
      <c r="C70" s="126"/>
      <c r="D70" s="122"/>
      <c r="E70" s="126"/>
      <c r="F70" s="126"/>
      <c r="G70" s="122"/>
      <c r="H70" s="127"/>
      <c r="I70" s="126"/>
      <c r="J70" s="126"/>
      <c r="K70" s="126"/>
      <c r="L70" s="129"/>
      <c r="M70" s="126"/>
      <c r="N70" s="126"/>
      <c r="O70" s="127"/>
    </row>
    <row r="71" spans="1:15" s="128" customFormat="1" x14ac:dyDescent="0.25">
      <c r="A71" s="126"/>
      <c r="B71" s="122"/>
      <c r="C71" s="126"/>
      <c r="D71" s="122"/>
      <c r="E71" s="126"/>
      <c r="F71" s="126"/>
      <c r="G71" s="122"/>
      <c r="H71" s="127"/>
      <c r="I71" s="126"/>
      <c r="J71" s="126"/>
      <c r="K71" s="126"/>
      <c r="L71" s="129"/>
      <c r="M71" s="126"/>
      <c r="N71" s="126"/>
      <c r="O71" s="127"/>
    </row>
    <row r="72" spans="1:15" s="128" customFormat="1" x14ac:dyDescent="0.25">
      <c r="A72" s="126"/>
      <c r="B72" s="122"/>
      <c r="C72" s="126"/>
      <c r="D72" s="122"/>
      <c r="E72" s="126"/>
      <c r="F72" s="126"/>
      <c r="G72" s="122"/>
      <c r="H72" s="127"/>
      <c r="I72" s="126"/>
      <c r="J72" s="126"/>
      <c r="K72" s="126"/>
      <c r="L72" s="129"/>
      <c r="M72" s="126"/>
      <c r="N72" s="126"/>
      <c r="O72" s="127"/>
    </row>
    <row r="73" spans="1:15" s="128" customFormat="1" x14ac:dyDescent="0.25">
      <c r="A73" s="126"/>
      <c r="B73" s="122"/>
      <c r="C73" s="126"/>
      <c r="D73" s="122"/>
      <c r="E73" s="126"/>
      <c r="F73" s="126"/>
      <c r="G73" s="122"/>
      <c r="H73" s="127"/>
      <c r="I73" s="126"/>
      <c r="J73" s="126"/>
      <c r="K73" s="126"/>
      <c r="L73" s="129"/>
      <c r="M73" s="126"/>
      <c r="N73" s="126"/>
      <c r="O73" s="127"/>
    </row>
    <row r="74" spans="1:15" s="128" customFormat="1" x14ac:dyDescent="0.25">
      <c r="A74" s="126"/>
      <c r="B74" s="122"/>
      <c r="C74" s="126"/>
      <c r="D74" s="122"/>
      <c r="E74" s="126"/>
      <c r="F74" s="126"/>
      <c r="G74" s="122"/>
      <c r="H74" s="127"/>
      <c r="I74" s="126"/>
      <c r="J74" s="126"/>
      <c r="K74" s="126"/>
      <c r="L74" s="129"/>
      <c r="M74" s="126"/>
      <c r="N74" s="126"/>
      <c r="O74" s="127"/>
    </row>
    <row r="75" spans="1:15" s="128" customFormat="1" x14ac:dyDescent="0.25">
      <c r="A75" s="126"/>
      <c r="B75" s="122"/>
      <c r="C75" s="126"/>
      <c r="D75" s="122"/>
      <c r="E75" s="126"/>
      <c r="F75" s="126"/>
      <c r="G75" s="122"/>
      <c r="H75" s="127"/>
      <c r="I75" s="126"/>
      <c r="J75" s="126"/>
      <c r="K75" s="126"/>
      <c r="L75" s="129"/>
      <c r="M75" s="126"/>
      <c r="N75" s="126"/>
      <c r="O75" s="127"/>
    </row>
    <row r="76" spans="1:15" s="128" customFormat="1" x14ac:dyDescent="0.25">
      <c r="A76" s="126"/>
      <c r="B76" s="122"/>
      <c r="C76" s="126"/>
      <c r="D76" s="122"/>
      <c r="E76" s="126"/>
      <c r="F76" s="126"/>
      <c r="G76" s="122"/>
      <c r="H76" s="127"/>
      <c r="I76" s="126"/>
      <c r="J76" s="126"/>
      <c r="K76" s="126"/>
      <c r="L76" s="129"/>
      <c r="M76" s="126"/>
      <c r="N76" s="126"/>
      <c r="O76" s="127"/>
    </row>
    <row r="77" spans="1:15" s="128" customFormat="1" x14ac:dyDescent="0.25">
      <c r="A77" s="126"/>
      <c r="B77" s="122"/>
      <c r="C77" s="126"/>
      <c r="D77" s="122"/>
      <c r="E77" s="126"/>
      <c r="F77" s="126"/>
      <c r="G77" s="122"/>
      <c r="H77" s="127"/>
      <c r="I77" s="126"/>
      <c r="J77" s="126"/>
      <c r="K77" s="126"/>
      <c r="L77" s="129"/>
      <c r="M77" s="126"/>
      <c r="N77" s="126"/>
      <c r="O77" s="127"/>
    </row>
    <row r="78" spans="1:15" s="128" customFormat="1" x14ac:dyDescent="0.25">
      <c r="A78" s="126"/>
      <c r="B78" s="122"/>
      <c r="C78" s="126"/>
      <c r="D78" s="122"/>
      <c r="E78" s="126"/>
      <c r="F78" s="126"/>
      <c r="G78" s="122"/>
      <c r="H78" s="127"/>
      <c r="I78" s="126"/>
      <c r="J78" s="126"/>
      <c r="K78" s="126"/>
      <c r="L78" s="129"/>
      <c r="M78" s="126"/>
      <c r="N78" s="126"/>
      <c r="O78" s="127"/>
    </row>
    <row r="79" spans="1:15" s="128" customFormat="1" x14ac:dyDescent="0.25">
      <c r="A79" s="126"/>
      <c r="B79" s="122"/>
      <c r="C79" s="126"/>
      <c r="D79" s="122"/>
      <c r="E79" s="126"/>
      <c r="F79" s="126"/>
      <c r="G79" s="122"/>
      <c r="H79" s="127"/>
      <c r="I79" s="126"/>
      <c r="J79" s="126"/>
      <c r="K79" s="126"/>
      <c r="L79" s="129"/>
      <c r="M79" s="126"/>
      <c r="N79" s="126"/>
      <c r="O79" s="127"/>
    </row>
    <row r="80" spans="1:15" s="128" customFormat="1" x14ac:dyDescent="0.25">
      <c r="A80" s="126"/>
      <c r="B80" s="122"/>
      <c r="C80" s="126"/>
      <c r="D80" s="122"/>
      <c r="E80" s="126"/>
      <c r="F80" s="126"/>
      <c r="G80" s="122"/>
      <c r="H80" s="127"/>
      <c r="I80" s="126"/>
      <c r="J80" s="126"/>
      <c r="K80" s="126"/>
      <c r="L80" s="129"/>
      <c r="M80" s="126"/>
      <c r="N80" s="126"/>
      <c r="O80" s="127"/>
    </row>
    <row r="81" spans="1:15" s="128" customFormat="1" x14ac:dyDescent="0.25">
      <c r="A81" s="126"/>
      <c r="B81" s="122"/>
      <c r="C81" s="126"/>
      <c r="D81" s="122"/>
      <c r="E81" s="126"/>
      <c r="F81" s="126"/>
      <c r="G81" s="122"/>
      <c r="H81" s="127"/>
      <c r="I81" s="126"/>
      <c r="J81" s="126"/>
      <c r="K81" s="126"/>
      <c r="L81" s="129"/>
      <c r="M81" s="126"/>
      <c r="N81" s="126"/>
      <c r="O81" s="127"/>
    </row>
    <row r="82" spans="1:15" s="128" customFormat="1" x14ac:dyDescent="0.25">
      <c r="A82" s="126"/>
      <c r="B82" s="122"/>
      <c r="C82" s="126"/>
      <c r="D82" s="122"/>
      <c r="E82" s="126"/>
      <c r="F82" s="126"/>
      <c r="G82" s="122"/>
      <c r="H82" s="127"/>
      <c r="I82" s="126"/>
      <c r="J82" s="126"/>
      <c r="K82" s="126"/>
      <c r="L82" s="129"/>
      <c r="M82" s="126"/>
      <c r="N82" s="126"/>
      <c r="O82" s="127"/>
    </row>
    <row r="83" spans="1:15" s="128" customFormat="1" x14ac:dyDescent="0.25">
      <c r="A83" s="126"/>
      <c r="B83" s="122"/>
      <c r="C83" s="126"/>
      <c r="D83" s="122"/>
      <c r="E83" s="126"/>
      <c r="F83" s="126"/>
      <c r="G83" s="122"/>
      <c r="H83" s="127"/>
      <c r="I83" s="126"/>
      <c r="J83" s="126"/>
      <c r="K83" s="126"/>
      <c r="L83" s="129"/>
      <c r="M83" s="126"/>
      <c r="N83" s="126"/>
      <c r="O83" s="127"/>
    </row>
    <row r="84" spans="1:15" s="128" customFormat="1" x14ac:dyDescent="0.25">
      <c r="A84" s="126"/>
      <c r="B84" s="122"/>
      <c r="C84" s="126"/>
      <c r="D84" s="122"/>
      <c r="E84" s="126"/>
      <c r="F84" s="126"/>
      <c r="G84" s="122"/>
      <c r="H84" s="127"/>
      <c r="I84" s="126"/>
      <c r="J84" s="126"/>
      <c r="K84" s="126"/>
      <c r="L84" s="129"/>
      <c r="M84" s="126"/>
      <c r="N84" s="126"/>
      <c r="O84" s="127"/>
    </row>
    <row r="85" spans="1:15" s="128" customFormat="1" x14ac:dyDescent="0.25">
      <c r="A85" s="126"/>
      <c r="B85" s="122"/>
      <c r="C85" s="126"/>
      <c r="D85" s="122"/>
      <c r="E85" s="126"/>
      <c r="F85" s="126"/>
      <c r="G85" s="122"/>
      <c r="H85" s="127"/>
      <c r="I85" s="126"/>
      <c r="J85" s="126"/>
      <c r="K85" s="126"/>
      <c r="L85" s="129"/>
      <c r="M85" s="126"/>
      <c r="N85" s="126"/>
      <c r="O85" s="127"/>
    </row>
    <row r="86" spans="1:15" s="128" customFormat="1" x14ac:dyDescent="0.25">
      <c r="A86" s="126"/>
      <c r="B86" s="122"/>
      <c r="C86" s="126"/>
      <c r="D86" s="122"/>
      <c r="E86" s="126"/>
      <c r="F86" s="126"/>
      <c r="G86" s="122"/>
      <c r="H86" s="127"/>
      <c r="I86" s="126"/>
      <c r="J86" s="126"/>
      <c r="K86" s="126"/>
      <c r="L86" s="129"/>
      <c r="M86" s="126"/>
      <c r="N86" s="126"/>
      <c r="O86" s="127"/>
    </row>
    <row r="87" spans="1:15" s="128" customFormat="1" x14ac:dyDescent="0.25">
      <c r="A87" s="126"/>
      <c r="B87" s="122"/>
      <c r="C87" s="126"/>
      <c r="D87" s="122"/>
      <c r="E87" s="126"/>
      <c r="F87" s="126"/>
      <c r="G87" s="122"/>
      <c r="H87" s="127"/>
      <c r="I87" s="126"/>
      <c r="J87" s="126"/>
      <c r="K87" s="126"/>
      <c r="L87" s="129"/>
      <c r="M87" s="126"/>
      <c r="N87" s="126"/>
      <c r="O87" s="127"/>
    </row>
    <row r="88" spans="1:15" s="128" customFormat="1" x14ac:dyDescent="0.25">
      <c r="A88" s="126"/>
      <c r="B88" s="122"/>
      <c r="C88" s="126"/>
      <c r="D88" s="122"/>
      <c r="E88" s="126"/>
      <c r="F88" s="126"/>
      <c r="G88" s="122"/>
      <c r="H88" s="127"/>
      <c r="I88" s="126"/>
      <c r="J88" s="126"/>
      <c r="K88" s="126"/>
      <c r="L88" s="129"/>
      <c r="M88" s="126"/>
      <c r="N88" s="126"/>
      <c r="O88" s="127"/>
    </row>
    <row r="89" spans="1:15" s="128" customFormat="1" x14ac:dyDescent="0.25">
      <c r="A89" s="126"/>
      <c r="B89" s="122"/>
      <c r="C89" s="126"/>
      <c r="D89" s="122"/>
      <c r="E89" s="126"/>
      <c r="F89" s="126"/>
      <c r="G89" s="122"/>
      <c r="H89" s="127"/>
      <c r="I89" s="126"/>
      <c r="J89" s="126"/>
      <c r="K89" s="126"/>
      <c r="L89" s="129"/>
      <c r="M89" s="126"/>
      <c r="N89" s="126"/>
      <c r="O89" s="127"/>
    </row>
    <row r="90" spans="1:15" s="128" customFormat="1" x14ac:dyDescent="0.25">
      <c r="A90" s="126"/>
      <c r="B90" s="122"/>
      <c r="C90" s="126"/>
      <c r="D90" s="122"/>
      <c r="E90" s="126"/>
      <c r="F90" s="126"/>
      <c r="G90" s="122"/>
      <c r="H90" s="127"/>
      <c r="I90" s="126"/>
      <c r="J90" s="126"/>
      <c r="K90" s="126"/>
      <c r="L90" s="129"/>
      <c r="M90" s="126"/>
      <c r="N90" s="126"/>
      <c r="O90" s="127"/>
    </row>
    <row r="91" spans="1:15" s="128" customFormat="1" x14ac:dyDescent="0.25">
      <c r="A91" s="126"/>
      <c r="B91" s="122"/>
      <c r="C91" s="126"/>
      <c r="D91" s="122"/>
      <c r="E91" s="126"/>
      <c r="F91" s="126"/>
      <c r="G91" s="122"/>
      <c r="H91" s="127"/>
      <c r="I91" s="126"/>
      <c r="J91" s="126"/>
      <c r="K91" s="126"/>
      <c r="L91" s="129"/>
      <c r="M91" s="126"/>
      <c r="N91" s="126"/>
      <c r="O91" s="127"/>
    </row>
  </sheetData>
  <dataConsolidate/>
  <mergeCells count="20">
    <mergeCell ref="T1:AF1"/>
    <mergeCell ref="AV2:AV3"/>
    <mergeCell ref="AW2:AW3"/>
    <mergeCell ref="AO2:AO3"/>
    <mergeCell ref="AP2:AP3"/>
    <mergeCell ref="AQ2:AQ3"/>
    <mergeCell ref="AR2:AR3"/>
    <mergeCell ref="AS2:AU2"/>
    <mergeCell ref="P2:P3"/>
    <mergeCell ref="W2:X2"/>
    <mergeCell ref="A2:A3"/>
    <mergeCell ref="AN2:AN3"/>
    <mergeCell ref="Y2:Z2"/>
    <mergeCell ref="AM2:AM3"/>
    <mergeCell ref="B2:B3"/>
    <mergeCell ref="T2:V2"/>
    <mergeCell ref="D2:D3"/>
    <mergeCell ref="I2:I3"/>
    <mergeCell ref="G2:G3"/>
    <mergeCell ref="AC2:AF2"/>
  </mergeCells>
  <hyperlinks>
    <hyperlink ref="AD59" r:id="rId1"/>
    <hyperlink ref="AN60" r:id="rId2"/>
    <hyperlink ref="AN62" r:id="rId3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rgb="FF3333CC"/>
  </sheetPr>
  <dimension ref="A1:J25"/>
  <sheetViews>
    <sheetView showGridLines="0" zoomScale="70" zoomScaleNormal="70" workbookViewId="0">
      <selection activeCell="D11" sqref="D11:E11"/>
    </sheetView>
  </sheetViews>
  <sheetFormatPr defaultColWidth="0" defaultRowHeight="15.75" zeroHeight="1" x14ac:dyDescent="0.25"/>
  <cols>
    <col min="1" max="1" width="1.5703125" style="19" customWidth="1"/>
    <col min="2" max="2" width="10.5703125" style="19" customWidth="1"/>
    <col min="3" max="3" width="46" style="19" customWidth="1"/>
    <col min="4" max="6" width="35.140625" style="19" customWidth="1"/>
    <col min="7" max="7" width="66.85546875" style="19" customWidth="1"/>
    <col min="8" max="8" width="1.85546875" style="19" customWidth="1"/>
    <col min="9" max="9" width="32.42578125" style="19" hidden="1" customWidth="1"/>
    <col min="10" max="10" width="0" style="19" hidden="1" customWidth="1"/>
    <col min="11" max="16384" width="32.42578125" style="19" hidden="1"/>
  </cols>
  <sheetData>
    <row r="1" spans="2:8" ht="6" customHeight="1" x14ac:dyDescent="0.25"/>
    <row r="2" spans="2:8" ht="26.25" customHeight="1" x14ac:dyDescent="0.25">
      <c r="B2" s="41" t="s">
        <v>116</v>
      </c>
      <c r="C2" s="41" t="s">
        <v>4</v>
      </c>
      <c r="D2" s="41" t="s">
        <v>5</v>
      </c>
      <c r="E2" s="42" t="s">
        <v>7</v>
      </c>
      <c r="F2" s="42" t="s">
        <v>8</v>
      </c>
      <c r="G2" s="42" t="s">
        <v>6</v>
      </c>
    </row>
    <row r="3" spans="2:8" s="20" customFormat="1" ht="26.25" customHeight="1" x14ac:dyDescent="0.25">
      <c r="B3" s="61" t="s">
        <v>117</v>
      </c>
      <c r="C3" s="77" t="s">
        <v>215</v>
      </c>
      <c r="D3" s="75" t="s">
        <v>216</v>
      </c>
      <c r="E3" s="75" t="s">
        <v>217</v>
      </c>
      <c r="F3" s="75">
        <v>984626639</v>
      </c>
      <c r="G3" s="130" t="s">
        <v>218</v>
      </c>
      <c r="H3" s="19"/>
    </row>
    <row r="4" spans="2:8" s="20" customFormat="1" ht="26.25" customHeight="1" x14ac:dyDescent="0.25">
      <c r="B4" s="61" t="s">
        <v>118</v>
      </c>
      <c r="C4" s="77" t="s">
        <v>219</v>
      </c>
      <c r="D4" s="75" t="s">
        <v>216</v>
      </c>
      <c r="E4" s="75" t="s">
        <v>220</v>
      </c>
      <c r="F4" s="75">
        <v>962273814</v>
      </c>
      <c r="G4" s="130" t="s">
        <v>221</v>
      </c>
      <c r="H4" s="19"/>
    </row>
    <row r="5" spans="2:8" s="20" customFormat="1" ht="26.25" customHeight="1" x14ac:dyDescent="0.25">
      <c r="B5" s="61" t="s">
        <v>119</v>
      </c>
      <c r="C5" s="77" t="s">
        <v>277</v>
      </c>
      <c r="D5" s="75" t="s">
        <v>222</v>
      </c>
      <c r="E5" s="75" t="s">
        <v>278</v>
      </c>
      <c r="F5" s="75"/>
      <c r="G5" s="130" t="s">
        <v>279</v>
      </c>
      <c r="H5" s="19"/>
    </row>
    <row r="6" spans="2:8" s="20" customFormat="1" ht="26.25" customHeight="1" x14ac:dyDescent="0.25">
      <c r="B6" s="61" t="s">
        <v>120</v>
      </c>
      <c r="C6" s="77"/>
      <c r="D6" s="75"/>
      <c r="E6" s="75"/>
      <c r="F6" s="75"/>
      <c r="G6" s="74"/>
      <c r="H6" s="19"/>
    </row>
    <row r="7" spans="2:8" s="20" customFormat="1" ht="26.25" customHeight="1" x14ac:dyDescent="0.25">
      <c r="B7" s="61" t="s">
        <v>121</v>
      </c>
      <c r="C7" s="77"/>
      <c r="D7" s="75"/>
      <c r="E7" s="75"/>
      <c r="F7" s="75"/>
      <c r="G7" s="74"/>
      <c r="H7" s="19"/>
    </row>
    <row r="8" spans="2:8" s="20" customFormat="1" ht="17.25" customHeight="1" x14ac:dyDescent="0.25">
      <c r="B8" s="62" t="s">
        <v>129</v>
      </c>
      <c r="C8" s="62"/>
      <c r="D8" s="62"/>
      <c r="E8" s="62"/>
      <c r="F8" s="62"/>
      <c r="G8" s="63"/>
      <c r="H8" s="19"/>
    </row>
    <row r="9" spans="2:8" s="20" customFormat="1" ht="9" customHeight="1" x14ac:dyDescent="0.25">
      <c r="B9" s="21"/>
      <c r="C9" s="21"/>
      <c r="D9" s="21"/>
      <c r="E9" s="21"/>
      <c r="F9" s="21"/>
      <c r="G9" s="21"/>
      <c r="H9" s="19"/>
    </row>
    <row r="10" spans="2:8" s="20" customFormat="1" ht="28.5" customHeight="1" x14ac:dyDescent="0.25">
      <c r="B10" s="193" t="s">
        <v>158</v>
      </c>
      <c r="C10" s="194"/>
      <c r="D10" s="195" t="s">
        <v>282</v>
      </c>
      <c r="E10" s="196"/>
      <c r="F10" s="21"/>
      <c r="G10" s="21"/>
      <c r="H10" s="19"/>
    </row>
    <row r="11" spans="2:8" s="20" customFormat="1" ht="28.5" customHeight="1" x14ac:dyDescent="0.25">
      <c r="B11" s="193" t="s">
        <v>107</v>
      </c>
      <c r="C11" s="194"/>
      <c r="D11" s="197" t="s">
        <v>283</v>
      </c>
      <c r="E11" s="198"/>
      <c r="F11" s="76"/>
      <c r="G11" s="76"/>
      <c r="H11" s="19"/>
    </row>
    <row r="12" spans="2:8" s="20" customFormat="1" ht="17.25" customHeight="1" x14ac:dyDescent="0.25">
      <c r="B12" s="64"/>
      <c r="C12" s="65" t="s">
        <v>131</v>
      </c>
      <c r="D12" s="66" t="s">
        <v>130</v>
      </c>
      <c r="E12" s="66" t="s">
        <v>159</v>
      </c>
      <c r="F12" s="66" t="s">
        <v>160</v>
      </c>
      <c r="G12" s="67" t="s">
        <v>161</v>
      </c>
      <c r="H12" s="19"/>
    </row>
    <row r="13" spans="2:8" s="20" customFormat="1" ht="30.75" customHeight="1" x14ac:dyDescent="0.25">
      <c r="D13" s="21"/>
      <c r="E13" s="21"/>
      <c r="F13" s="21"/>
      <c r="G13" s="21"/>
      <c r="H13" s="19"/>
    </row>
    <row r="14" spans="2:8" s="20" customFormat="1" ht="30.95" customHeight="1" x14ac:dyDescent="0.25">
      <c r="B14" s="21"/>
      <c r="C14" s="21"/>
      <c r="D14" s="21"/>
      <c r="E14" s="21"/>
      <c r="F14" s="21"/>
      <c r="G14" s="21"/>
      <c r="H14" s="19"/>
    </row>
    <row r="15" spans="2:8" ht="30.95" customHeight="1" x14ac:dyDescent="0.25"/>
    <row r="16" spans="2:8" ht="30.95" customHeight="1" x14ac:dyDescent="0.25"/>
    <row r="17" ht="30.95" customHeight="1" x14ac:dyDescent="0.25"/>
    <row r="18" ht="30.95" customHeight="1" x14ac:dyDescent="0.25"/>
    <row r="19" ht="30.95" customHeight="1" x14ac:dyDescent="0.25"/>
    <row r="20" ht="30.95" customHeight="1" x14ac:dyDescent="0.25"/>
    <row r="21" ht="30.95" customHeight="1" x14ac:dyDescent="0.25"/>
    <row r="22" ht="30.95" customHeight="1" x14ac:dyDescent="0.25"/>
    <row r="23" ht="30.95" customHeight="1" x14ac:dyDescent="0.25"/>
    <row r="24" ht="21" customHeight="1" x14ac:dyDescent="0.25"/>
    <row r="25" ht="30.95" hidden="1" customHeight="1" x14ac:dyDescent="0.25"/>
  </sheetData>
  <mergeCells count="4">
    <mergeCell ref="B11:C11"/>
    <mergeCell ref="B10:C10"/>
    <mergeCell ref="D10:E10"/>
    <mergeCell ref="D11:E11"/>
  </mergeCells>
  <hyperlinks>
    <hyperlink ref="G3" r:id="rId1"/>
    <hyperlink ref="G4" r:id="rId2"/>
    <hyperlink ref="G5" r:id="rId3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rgb="FF3333CC"/>
  </sheetPr>
  <dimension ref="A1:V46"/>
  <sheetViews>
    <sheetView showGridLines="0" zoomScale="80" zoomScaleNormal="80" workbookViewId="0"/>
  </sheetViews>
  <sheetFormatPr defaultRowHeight="15" x14ac:dyDescent="0.25"/>
  <cols>
    <col min="1" max="1" width="2.42578125" customWidth="1"/>
    <col min="2" max="13" width="10.28515625" customWidth="1"/>
    <col min="14" max="14" width="2.42578125" customWidth="1"/>
    <col min="24" max="24" width="12" bestFit="1" customWidth="1"/>
  </cols>
  <sheetData>
    <row r="1" spans="1:22" s="1" customFormat="1" ht="6" customHeight="1" x14ac:dyDescent="0.25"/>
    <row r="2" spans="1:22" ht="21" x14ac:dyDescent="0.35">
      <c r="A2" s="2"/>
      <c r="B2" s="22" t="s">
        <v>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2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24"/>
      <c r="N3" s="2"/>
      <c r="O3" s="3" t="s">
        <v>35</v>
      </c>
      <c r="P3" s="4"/>
      <c r="Q3" s="4"/>
      <c r="R3" s="4"/>
      <c r="S3" s="4"/>
      <c r="T3" s="4"/>
      <c r="U3" s="4"/>
      <c r="V3" s="5"/>
    </row>
    <row r="4" spans="1:22" x14ac:dyDescent="0.25">
      <c r="A4" s="2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2"/>
      <c r="O4" s="6"/>
      <c r="P4" s="7"/>
      <c r="Q4" s="7"/>
      <c r="R4" s="7"/>
      <c r="S4" s="7"/>
      <c r="T4" s="7"/>
      <c r="U4" s="7"/>
      <c r="V4" s="8"/>
    </row>
    <row r="5" spans="1:22" x14ac:dyDescent="0.25">
      <c r="A5" s="2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2"/>
      <c r="O5" s="6"/>
      <c r="P5" s="7"/>
      <c r="Q5" s="7"/>
      <c r="R5" s="7"/>
      <c r="S5" s="7"/>
      <c r="T5" s="7"/>
      <c r="U5" s="7"/>
      <c r="V5" s="8"/>
    </row>
    <row r="6" spans="1:22" x14ac:dyDescent="0.25">
      <c r="A6" s="2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"/>
      <c r="O6" s="6"/>
      <c r="P6" s="7"/>
      <c r="Q6" s="7"/>
      <c r="R6" s="7"/>
      <c r="S6" s="7"/>
      <c r="T6" s="7"/>
      <c r="U6" s="7"/>
      <c r="V6" s="8"/>
    </row>
    <row r="7" spans="1:22" x14ac:dyDescent="0.25">
      <c r="A7" s="2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2"/>
      <c r="O7" s="6"/>
      <c r="P7" s="7"/>
      <c r="Q7" s="7"/>
      <c r="R7" s="7"/>
      <c r="S7" s="7"/>
      <c r="T7" s="7"/>
      <c r="U7" s="7"/>
      <c r="V7" s="8"/>
    </row>
    <row r="8" spans="1:22" x14ac:dyDescent="0.25">
      <c r="A8" s="2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2"/>
      <c r="O8" s="6"/>
      <c r="P8" s="7"/>
      <c r="Q8" s="7"/>
      <c r="R8" s="7"/>
      <c r="S8" s="7"/>
      <c r="T8" s="7"/>
      <c r="U8" s="7"/>
      <c r="V8" s="8"/>
    </row>
    <row r="9" spans="1:22" x14ac:dyDescent="0.25">
      <c r="A9" s="2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2"/>
      <c r="O9" s="6"/>
      <c r="P9" s="7"/>
      <c r="Q9" s="7"/>
      <c r="R9" s="7"/>
      <c r="S9" s="7"/>
      <c r="T9" s="7"/>
      <c r="U9" s="7"/>
      <c r="V9" s="8"/>
    </row>
    <row r="10" spans="1:22" x14ac:dyDescent="0.25">
      <c r="A10" s="2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2"/>
      <c r="O10" s="6"/>
      <c r="P10" s="7"/>
      <c r="Q10" s="7"/>
      <c r="R10" s="7"/>
      <c r="S10" s="7"/>
      <c r="T10" s="7"/>
      <c r="U10" s="7"/>
      <c r="V10" s="8"/>
    </row>
    <row r="11" spans="1:22" x14ac:dyDescent="0.25">
      <c r="A11" s="2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2"/>
      <c r="O11" s="6"/>
      <c r="P11" s="7"/>
      <c r="Q11" s="7"/>
      <c r="R11" s="7"/>
      <c r="S11" s="7"/>
      <c r="T11" s="7"/>
      <c r="U11" s="7"/>
      <c r="V11" s="8"/>
    </row>
    <row r="12" spans="1:22" x14ac:dyDescent="0.25">
      <c r="A12" s="2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2"/>
      <c r="O12" s="6"/>
      <c r="P12" s="7"/>
      <c r="Q12" s="7"/>
      <c r="R12" s="7"/>
      <c r="S12" s="7"/>
      <c r="T12" s="7"/>
      <c r="U12" s="7"/>
      <c r="V12" s="8"/>
    </row>
    <row r="13" spans="1:22" x14ac:dyDescent="0.25">
      <c r="A13" s="2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  <c r="N13" s="2"/>
      <c r="O13" s="6"/>
      <c r="P13" s="7"/>
      <c r="Q13" s="7"/>
      <c r="R13" s="7"/>
      <c r="S13" s="7"/>
      <c r="T13" s="7"/>
      <c r="U13" s="7"/>
      <c r="V13" s="8"/>
    </row>
    <row r="14" spans="1:22" x14ac:dyDescent="0.25">
      <c r="A14" s="2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  <c r="N14" s="2"/>
      <c r="O14" s="6"/>
      <c r="P14" s="7"/>
      <c r="Q14" s="7"/>
      <c r="R14" s="7"/>
      <c r="S14" s="7"/>
      <c r="T14" s="7"/>
      <c r="U14" s="7"/>
      <c r="V14" s="8"/>
    </row>
    <row r="15" spans="1:22" x14ac:dyDescent="0.25">
      <c r="A15" s="2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  <c r="N15" s="2"/>
      <c r="O15" s="6"/>
      <c r="P15" s="7"/>
      <c r="Q15" s="7"/>
      <c r="R15" s="7"/>
      <c r="S15" s="7"/>
      <c r="T15" s="7"/>
      <c r="U15" s="7"/>
      <c r="V15" s="8"/>
    </row>
    <row r="16" spans="1:22" x14ac:dyDescent="0.25">
      <c r="A16" s="2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2"/>
      <c r="O16" s="6"/>
      <c r="P16" s="7"/>
      <c r="Q16" s="7"/>
      <c r="R16" s="7"/>
      <c r="S16" s="7"/>
      <c r="T16" s="7"/>
      <c r="U16" s="7"/>
      <c r="V16" s="8"/>
    </row>
    <row r="17" spans="1:22" x14ac:dyDescent="0.25">
      <c r="A17" s="2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2"/>
      <c r="O17" s="6"/>
      <c r="P17" s="7"/>
      <c r="Q17" s="7"/>
      <c r="R17" s="7"/>
      <c r="S17" s="7"/>
      <c r="T17" s="7"/>
      <c r="U17" s="7"/>
      <c r="V17" s="8"/>
    </row>
    <row r="18" spans="1:22" x14ac:dyDescent="0.25">
      <c r="A18" s="2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2"/>
      <c r="O18" s="6"/>
      <c r="P18" s="7"/>
      <c r="Q18" s="7"/>
      <c r="R18" s="7"/>
      <c r="S18" s="7"/>
      <c r="T18" s="7"/>
      <c r="U18" s="7"/>
      <c r="V18" s="8"/>
    </row>
    <row r="19" spans="1:22" x14ac:dyDescent="0.25">
      <c r="A19" s="2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  <c r="N19" s="2"/>
      <c r="O19" s="6"/>
      <c r="P19" s="7"/>
      <c r="Q19" s="7"/>
      <c r="R19" s="7"/>
      <c r="S19" s="7"/>
      <c r="T19" s="7"/>
      <c r="U19" s="7"/>
      <c r="V19" s="8"/>
    </row>
    <row r="20" spans="1:22" x14ac:dyDescent="0.25">
      <c r="A20" s="2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2"/>
      <c r="O20" s="6"/>
      <c r="P20" s="7"/>
      <c r="Q20" s="7"/>
      <c r="R20" s="7"/>
      <c r="S20" s="7"/>
      <c r="T20" s="7"/>
      <c r="U20" s="7"/>
      <c r="V20" s="8"/>
    </row>
    <row r="21" spans="1:22" x14ac:dyDescent="0.25">
      <c r="A21" s="2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2"/>
      <c r="O21" s="6"/>
      <c r="P21" s="7"/>
      <c r="Q21" s="7"/>
      <c r="R21" s="7"/>
      <c r="S21" s="7"/>
      <c r="T21" s="7"/>
      <c r="U21" s="7"/>
      <c r="V21" s="8"/>
    </row>
    <row r="22" spans="1:22" x14ac:dyDescent="0.25">
      <c r="A22" s="2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2"/>
      <c r="O22" s="6"/>
      <c r="P22" s="7"/>
      <c r="Q22" s="7"/>
      <c r="R22" s="7"/>
      <c r="S22" s="7"/>
      <c r="T22" s="7"/>
      <c r="U22" s="7"/>
      <c r="V22" s="8"/>
    </row>
    <row r="23" spans="1:22" x14ac:dyDescent="0.25">
      <c r="A23" s="2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2"/>
      <c r="O23" s="6"/>
      <c r="P23" s="7"/>
      <c r="Q23" s="7"/>
      <c r="R23" s="7"/>
      <c r="S23" s="7"/>
      <c r="T23" s="7"/>
      <c r="U23" s="7"/>
      <c r="V23" s="8"/>
    </row>
    <row r="24" spans="1:22" x14ac:dyDescent="0.25">
      <c r="A24" s="2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2"/>
      <c r="O24" s="6"/>
      <c r="P24" s="7"/>
      <c r="Q24" s="7"/>
      <c r="R24" s="7"/>
      <c r="S24" s="7"/>
      <c r="T24" s="7"/>
      <c r="U24" s="7"/>
      <c r="V24" s="8"/>
    </row>
    <row r="25" spans="1:22" x14ac:dyDescent="0.25">
      <c r="A25" s="2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  <c r="N25" s="2"/>
      <c r="O25" s="9"/>
      <c r="P25" s="10"/>
      <c r="Q25" s="10"/>
      <c r="R25" s="10"/>
      <c r="S25" s="10"/>
      <c r="T25" s="10"/>
      <c r="U25" s="10"/>
      <c r="V25" s="11"/>
    </row>
    <row r="26" spans="1:22" x14ac:dyDescent="0.25">
      <c r="A26" s="2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8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22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22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2:13" x14ac:dyDescent="0.25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2:13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2:13" x14ac:dyDescent="0.25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  <row r="37" spans="2:13" x14ac:dyDescent="0.25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</row>
    <row r="38" spans="2:13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  <row r="39" spans="2:13" x14ac:dyDescent="0.25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2:13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</row>
    <row r="41" spans="2:13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</row>
    <row r="42" spans="2:13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  <row r="43" spans="2:13" x14ac:dyDescent="0.25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</row>
    <row r="44" spans="2:13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</row>
    <row r="45" spans="2:13" x14ac:dyDescent="0.25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1"/>
  <sheetViews>
    <sheetView showGridLines="0" zoomScale="90" zoomScaleNormal="90" workbookViewId="0">
      <selection activeCell="E28" sqref="E28"/>
    </sheetView>
  </sheetViews>
  <sheetFormatPr defaultRowHeight="12" x14ac:dyDescent="0.2"/>
  <cols>
    <col min="1" max="1" width="4.85546875" style="27" customWidth="1"/>
    <col min="2" max="2" width="35.7109375" style="27" customWidth="1"/>
    <col min="3" max="3" width="5.140625" style="27" customWidth="1"/>
    <col min="4" max="4" width="47.7109375" style="27" customWidth="1"/>
    <col min="5" max="5" width="6" style="27" customWidth="1"/>
    <col min="6" max="6" width="27.5703125" style="27" customWidth="1"/>
    <col min="7" max="7" width="6.28515625" style="27" customWidth="1"/>
    <col min="8" max="8" width="27.28515625" style="27" customWidth="1"/>
    <col min="9" max="9" width="6.28515625" style="27" customWidth="1"/>
    <col min="10" max="10" width="22.85546875" style="27" customWidth="1"/>
    <col min="11" max="256" width="9.140625" style="27"/>
    <col min="257" max="257" width="4.85546875" style="27" customWidth="1"/>
    <col min="258" max="258" width="26.7109375" style="27" customWidth="1"/>
    <col min="259" max="259" width="5.140625" style="27" customWidth="1"/>
    <col min="260" max="260" width="47.7109375" style="27" customWidth="1"/>
    <col min="261" max="261" width="6" style="27" customWidth="1"/>
    <col min="262" max="262" width="27.5703125" style="27" customWidth="1"/>
    <col min="263" max="263" width="6.28515625" style="27" customWidth="1"/>
    <col min="264" max="264" width="27.28515625" style="27" customWidth="1"/>
    <col min="265" max="265" width="6.28515625" style="27" customWidth="1"/>
    <col min="266" max="266" width="22.85546875" style="27" customWidth="1"/>
    <col min="267" max="512" width="9.140625" style="27"/>
    <col min="513" max="513" width="4.85546875" style="27" customWidth="1"/>
    <col min="514" max="514" width="26.7109375" style="27" customWidth="1"/>
    <col min="515" max="515" width="5.140625" style="27" customWidth="1"/>
    <col min="516" max="516" width="47.7109375" style="27" customWidth="1"/>
    <col min="517" max="517" width="6" style="27" customWidth="1"/>
    <col min="518" max="518" width="27.5703125" style="27" customWidth="1"/>
    <col min="519" max="519" width="6.28515625" style="27" customWidth="1"/>
    <col min="520" max="520" width="27.28515625" style="27" customWidth="1"/>
    <col min="521" max="521" width="6.28515625" style="27" customWidth="1"/>
    <col min="522" max="522" width="22.85546875" style="27" customWidth="1"/>
    <col min="523" max="768" width="9.140625" style="27"/>
    <col min="769" max="769" width="4.85546875" style="27" customWidth="1"/>
    <col min="770" max="770" width="26.7109375" style="27" customWidth="1"/>
    <col min="771" max="771" width="5.140625" style="27" customWidth="1"/>
    <col min="772" max="772" width="47.7109375" style="27" customWidth="1"/>
    <col min="773" max="773" width="6" style="27" customWidth="1"/>
    <col min="774" max="774" width="27.5703125" style="27" customWidth="1"/>
    <col min="775" max="775" width="6.28515625" style="27" customWidth="1"/>
    <col min="776" max="776" width="27.28515625" style="27" customWidth="1"/>
    <col min="777" max="777" width="6.28515625" style="27" customWidth="1"/>
    <col min="778" max="778" width="22.85546875" style="27" customWidth="1"/>
    <col min="779" max="1024" width="9.140625" style="27"/>
    <col min="1025" max="1025" width="4.85546875" style="27" customWidth="1"/>
    <col min="1026" max="1026" width="26.7109375" style="27" customWidth="1"/>
    <col min="1027" max="1027" width="5.140625" style="27" customWidth="1"/>
    <col min="1028" max="1028" width="47.7109375" style="27" customWidth="1"/>
    <col min="1029" max="1029" width="6" style="27" customWidth="1"/>
    <col min="1030" max="1030" width="27.5703125" style="27" customWidth="1"/>
    <col min="1031" max="1031" width="6.28515625" style="27" customWidth="1"/>
    <col min="1032" max="1032" width="27.28515625" style="27" customWidth="1"/>
    <col min="1033" max="1033" width="6.28515625" style="27" customWidth="1"/>
    <col min="1034" max="1034" width="22.85546875" style="27" customWidth="1"/>
    <col min="1035" max="1280" width="9.140625" style="27"/>
    <col min="1281" max="1281" width="4.85546875" style="27" customWidth="1"/>
    <col min="1282" max="1282" width="26.7109375" style="27" customWidth="1"/>
    <col min="1283" max="1283" width="5.140625" style="27" customWidth="1"/>
    <col min="1284" max="1284" width="47.7109375" style="27" customWidth="1"/>
    <col min="1285" max="1285" width="6" style="27" customWidth="1"/>
    <col min="1286" max="1286" width="27.5703125" style="27" customWidth="1"/>
    <col min="1287" max="1287" width="6.28515625" style="27" customWidth="1"/>
    <col min="1288" max="1288" width="27.28515625" style="27" customWidth="1"/>
    <col min="1289" max="1289" width="6.28515625" style="27" customWidth="1"/>
    <col min="1290" max="1290" width="22.85546875" style="27" customWidth="1"/>
    <col min="1291" max="1536" width="9.140625" style="27"/>
    <col min="1537" max="1537" width="4.85546875" style="27" customWidth="1"/>
    <col min="1538" max="1538" width="26.7109375" style="27" customWidth="1"/>
    <col min="1539" max="1539" width="5.140625" style="27" customWidth="1"/>
    <col min="1540" max="1540" width="47.7109375" style="27" customWidth="1"/>
    <col min="1541" max="1541" width="6" style="27" customWidth="1"/>
    <col min="1542" max="1542" width="27.5703125" style="27" customWidth="1"/>
    <col min="1543" max="1543" width="6.28515625" style="27" customWidth="1"/>
    <col min="1544" max="1544" width="27.28515625" style="27" customWidth="1"/>
    <col min="1545" max="1545" width="6.28515625" style="27" customWidth="1"/>
    <col min="1546" max="1546" width="22.85546875" style="27" customWidth="1"/>
    <col min="1547" max="1792" width="9.140625" style="27"/>
    <col min="1793" max="1793" width="4.85546875" style="27" customWidth="1"/>
    <col min="1794" max="1794" width="26.7109375" style="27" customWidth="1"/>
    <col min="1795" max="1795" width="5.140625" style="27" customWidth="1"/>
    <col min="1796" max="1796" width="47.7109375" style="27" customWidth="1"/>
    <col min="1797" max="1797" width="6" style="27" customWidth="1"/>
    <col min="1798" max="1798" width="27.5703125" style="27" customWidth="1"/>
    <col min="1799" max="1799" width="6.28515625" style="27" customWidth="1"/>
    <col min="1800" max="1800" width="27.28515625" style="27" customWidth="1"/>
    <col min="1801" max="1801" width="6.28515625" style="27" customWidth="1"/>
    <col min="1802" max="1802" width="22.85546875" style="27" customWidth="1"/>
    <col min="1803" max="2048" width="9.140625" style="27"/>
    <col min="2049" max="2049" width="4.85546875" style="27" customWidth="1"/>
    <col min="2050" max="2050" width="26.7109375" style="27" customWidth="1"/>
    <col min="2051" max="2051" width="5.140625" style="27" customWidth="1"/>
    <col min="2052" max="2052" width="47.7109375" style="27" customWidth="1"/>
    <col min="2053" max="2053" width="6" style="27" customWidth="1"/>
    <col min="2054" max="2054" width="27.5703125" style="27" customWidth="1"/>
    <col min="2055" max="2055" width="6.28515625" style="27" customWidth="1"/>
    <col min="2056" max="2056" width="27.28515625" style="27" customWidth="1"/>
    <col min="2057" max="2057" width="6.28515625" style="27" customWidth="1"/>
    <col min="2058" max="2058" width="22.85546875" style="27" customWidth="1"/>
    <col min="2059" max="2304" width="9.140625" style="27"/>
    <col min="2305" max="2305" width="4.85546875" style="27" customWidth="1"/>
    <col min="2306" max="2306" width="26.7109375" style="27" customWidth="1"/>
    <col min="2307" max="2307" width="5.140625" style="27" customWidth="1"/>
    <col min="2308" max="2308" width="47.7109375" style="27" customWidth="1"/>
    <col min="2309" max="2309" width="6" style="27" customWidth="1"/>
    <col min="2310" max="2310" width="27.5703125" style="27" customWidth="1"/>
    <col min="2311" max="2311" width="6.28515625" style="27" customWidth="1"/>
    <col min="2312" max="2312" width="27.28515625" style="27" customWidth="1"/>
    <col min="2313" max="2313" width="6.28515625" style="27" customWidth="1"/>
    <col min="2314" max="2314" width="22.85546875" style="27" customWidth="1"/>
    <col min="2315" max="2560" width="9.140625" style="27"/>
    <col min="2561" max="2561" width="4.85546875" style="27" customWidth="1"/>
    <col min="2562" max="2562" width="26.7109375" style="27" customWidth="1"/>
    <col min="2563" max="2563" width="5.140625" style="27" customWidth="1"/>
    <col min="2564" max="2564" width="47.7109375" style="27" customWidth="1"/>
    <col min="2565" max="2565" width="6" style="27" customWidth="1"/>
    <col min="2566" max="2566" width="27.5703125" style="27" customWidth="1"/>
    <col min="2567" max="2567" width="6.28515625" style="27" customWidth="1"/>
    <col min="2568" max="2568" width="27.28515625" style="27" customWidth="1"/>
    <col min="2569" max="2569" width="6.28515625" style="27" customWidth="1"/>
    <col min="2570" max="2570" width="22.85546875" style="27" customWidth="1"/>
    <col min="2571" max="2816" width="9.140625" style="27"/>
    <col min="2817" max="2817" width="4.85546875" style="27" customWidth="1"/>
    <col min="2818" max="2818" width="26.7109375" style="27" customWidth="1"/>
    <col min="2819" max="2819" width="5.140625" style="27" customWidth="1"/>
    <col min="2820" max="2820" width="47.7109375" style="27" customWidth="1"/>
    <col min="2821" max="2821" width="6" style="27" customWidth="1"/>
    <col min="2822" max="2822" width="27.5703125" style="27" customWidth="1"/>
    <col min="2823" max="2823" width="6.28515625" style="27" customWidth="1"/>
    <col min="2824" max="2824" width="27.28515625" style="27" customWidth="1"/>
    <col min="2825" max="2825" width="6.28515625" style="27" customWidth="1"/>
    <col min="2826" max="2826" width="22.85546875" style="27" customWidth="1"/>
    <col min="2827" max="3072" width="9.140625" style="27"/>
    <col min="3073" max="3073" width="4.85546875" style="27" customWidth="1"/>
    <col min="3074" max="3074" width="26.7109375" style="27" customWidth="1"/>
    <col min="3075" max="3075" width="5.140625" style="27" customWidth="1"/>
    <col min="3076" max="3076" width="47.7109375" style="27" customWidth="1"/>
    <col min="3077" max="3077" width="6" style="27" customWidth="1"/>
    <col min="3078" max="3078" width="27.5703125" style="27" customWidth="1"/>
    <col min="3079" max="3079" width="6.28515625" style="27" customWidth="1"/>
    <col min="3080" max="3080" width="27.28515625" style="27" customWidth="1"/>
    <col min="3081" max="3081" width="6.28515625" style="27" customWidth="1"/>
    <col min="3082" max="3082" width="22.85546875" style="27" customWidth="1"/>
    <col min="3083" max="3328" width="9.140625" style="27"/>
    <col min="3329" max="3329" width="4.85546875" style="27" customWidth="1"/>
    <col min="3330" max="3330" width="26.7109375" style="27" customWidth="1"/>
    <col min="3331" max="3331" width="5.140625" style="27" customWidth="1"/>
    <col min="3332" max="3332" width="47.7109375" style="27" customWidth="1"/>
    <col min="3333" max="3333" width="6" style="27" customWidth="1"/>
    <col min="3334" max="3334" width="27.5703125" style="27" customWidth="1"/>
    <col min="3335" max="3335" width="6.28515625" style="27" customWidth="1"/>
    <col min="3336" max="3336" width="27.28515625" style="27" customWidth="1"/>
    <col min="3337" max="3337" width="6.28515625" style="27" customWidth="1"/>
    <col min="3338" max="3338" width="22.85546875" style="27" customWidth="1"/>
    <col min="3339" max="3584" width="9.140625" style="27"/>
    <col min="3585" max="3585" width="4.85546875" style="27" customWidth="1"/>
    <col min="3586" max="3586" width="26.7109375" style="27" customWidth="1"/>
    <col min="3587" max="3587" width="5.140625" style="27" customWidth="1"/>
    <col min="3588" max="3588" width="47.7109375" style="27" customWidth="1"/>
    <col min="3589" max="3589" width="6" style="27" customWidth="1"/>
    <col min="3590" max="3590" width="27.5703125" style="27" customWidth="1"/>
    <col min="3591" max="3591" width="6.28515625" style="27" customWidth="1"/>
    <col min="3592" max="3592" width="27.28515625" style="27" customWidth="1"/>
    <col min="3593" max="3593" width="6.28515625" style="27" customWidth="1"/>
    <col min="3594" max="3594" width="22.85546875" style="27" customWidth="1"/>
    <col min="3595" max="3840" width="9.140625" style="27"/>
    <col min="3841" max="3841" width="4.85546875" style="27" customWidth="1"/>
    <col min="3842" max="3842" width="26.7109375" style="27" customWidth="1"/>
    <col min="3843" max="3843" width="5.140625" style="27" customWidth="1"/>
    <col min="3844" max="3844" width="47.7109375" style="27" customWidth="1"/>
    <col min="3845" max="3845" width="6" style="27" customWidth="1"/>
    <col min="3846" max="3846" width="27.5703125" style="27" customWidth="1"/>
    <col min="3847" max="3847" width="6.28515625" style="27" customWidth="1"/>
    <col min="3848" max="3848" width="27.28515625" style="27" customWidth="1"/>
    <col min="3849" max="3849" width="6.28515625" style="27" customWidth="1"/>
    <col min="3850" max="3850" width="22.85546875" style="27" customWidth="1"/>
    <col min="3851" max="4096" width="9.140625" style="27"/>
    <col min="4097" max="4097" width="4.85546875" style="27" customWidth="1"/>
    <col min="4098" max="4098" width="26.7109375" style="27" customWidth="1"/>
    <col min="4099" max="4099" width="5.140625" style="27" customWidth="1"/>
    <col min="4100" max="4100" width="47.7109375" style="27" customWidth="1"/>
    <col min="4101" max="4101" width="6" style="27" customWidth="1"/>
    <col min="4102" max="4102" width="27.5703125" style="27" customWidth="1"/>
    <col min="4103" max="4103" width="6.28515625" style="27" customWidth="1"/>
    <col min="4104" max="4104" width="27.28515625" style="27" customWidth="1"/>
    <col min="4105" max="4105" width="6.28515625" style="27" customWidth="1"/>
    <col min="4106" max="4106" width="22.85546875" style="27" customWidth="1"/>
    <col min="4107" max="4352" width="9.140625" style="27"/>
    <col min="4353" max="4353" width="4.85546875" style="27" customWidth="1"/>
    <col min="4354" max="4354" width="26.7109375" style="27" customWidth="1"/>
    <col min="4355" max="4355" width="5.140625" style="27" customWidth="1"/>
    <col min="4356" max="4356" width="47.7109375" style="27" customWidth="1"/>
    <col min="4357" max="4357" width="6" style="27" customWidth="1"/>
    <col min="4358" max="4358" width="27.5703125" style="27" customWidth="1"/>
    <col min="4359" max="4359" width="6.28515625" style="27" customWidth="1"/>
    <col min="4360" max="4360" width="27.28515625" style="27" customWidth="1"/>
    <col min="4361" max="4361" width="6.28515625" style="27" customWidth="1"/>
    <col min="4362" max="4362" width="22.85546875" style="27" customWidth="1"/>
    <col min="4363" max="4608" width="9.140625" style="27"/>
    <col min="4609" max="4609" width="4.85546875" style="27" customWidth="1"/>
    <col min="4610" max="4610" width="26.7109375" style="27" customWidth="1"/>
    <col min="4611" max="4611" width="5.140625" style="27" customWidth="1"/>
    <col min="4612" max="4612" width="47.7109375" style="27" customWidth="1"/>
    <col min="4613" max="4613" width="6" style="27" customWidth="1"/>
    <col min="4614" max="4614" width="27.5703125" style="27" customWidth="1"/>
    <col min="4615" max="4615" width="6.28515625" style="27" customWidth="1"/>
    <col min="4616" max="4616" width="27.28515625" style="27" customWidth="1"/>
    <col min="4617" max="4617" width="6.28515625" style="27" customWidth="1"/>
    <col min="4618" max="4618" width="22.85546875" style="27" customWidth="1"/>
    <col min="4619" max="4864" width="9.140625" style="27"/>
    <col min="4865" max="4865" width="4.85546875" style="27" customWidth="1"/>
    <col min="4866" max="4866" width="26.7109375" style="27" customWidth="1"/>
    <col min="4867" max="4867" width="5.140625" style="27" customWidth="1"/>
    <col min="4868" max="4868" width="47.7109375" style="27" customWidth="1"/>
    <col min="4869" max="4869" width="6" style="27" customWidth="1"/>
    <col min="4870" max="4870" width="27.5703125" style="27" customWidth="1"/>
    <col min="4871" max="4871" width="6.28515625" style="27" customWidth="1"/>
    <col min="4872" max="4872" width="27.28515625" style="27" customWidth="1"/>
    <col min="4873" max="4873" width="6.28515625" style="27" customWidth="1"/>
    <col min="4874" max="4874" width="22.85546875" style="27" customWidth="1"/>
    <col min="4875" max="5120" width="9.140625" style="27"/>
    <col min="5121" max="5121" width="4.85546875" style="27" customWidth="1"/>
    <col min="5122" max="5122" width="26.7109375" style="27" customWidth="1"/>
    <col min="5123" max="5123" width="5.140625" style="27" customWidth="1"/>
    <col min="5124" max="5124" width="47.7109375" style="27" customWidth="1"/>
    <col min="5125" max="5125" width="6" style="27" customWidth="1"/>
    <col min="5126" max="5126" width="27.5703125" style="27" customWidth="1"/>
    <col min="5127" max="5127" width="6.28515625" style="27" customWidth="1"/>
    <col min="5128" max="5128" width="27.28515625" style="27" customWidth="1"/>
    <col min="5129" max="5129" width="6.28515625" style="27" customWidth="1"/>
    <col min="5130" max="5130" width="22.85546875" style="27" customWidth="1"/>
    <col min="5131" max="5376" width="9.140625" style="27"/>
    <col min="5377" max="5377" width="4.85546875" style="27" customWidth="1"/>
    <col min="5378" max="5378" width="26.7109375" style="27" customWidth="1"/>
    <col min="5379" max="5379" width="5.140625" style="27" customWidth="1"/>
    <col min="5380" max="5380" width="47.7109375" style="27" customWidth="1"/>
    <col min="5381" max="5381" width="6" style="27" customWidth="1"/>
    <col min="5382" max="5382" width="27.5703125" style="27" customWidth="1"/>
    <col min="5383" max="5383" width="6.28515625" style="27" customWidth="1"/>
    <col min="5384" max="5384" width="27.28515625" style="27" customWidth="1"/>
    <col min="5385" max="5385" width="6.28515625" style="27" customWidth="1"/>
    <col min="5386" max="5386" width="22.85546875" style="27" customWidth="1"/>
    <col min="5387" max="5632" width="9.140625" style="27"/>
    <col min="5633" max="5633" width="4.85546875" style="27" customWidth="1"/>
    <col min="5634" max="5634" width="26.7109375" style="27" customWidth="1"/>
    <col min="5635" max="5635" width="5.140625" style="27" customWidth="1"/>
    <col min="5636" max="5636" width="47.7109375" style="27" customWidth="1"/>
    <col min="5637" max="5637" width="6" style="27" customWidth="1"/>
    <col min="5638" max="5638" width="27.5703125" style="27" customWidth="1"/>
    <col min="5639" max="5639" width="6.28515625" style="27" customWidth="1"/>
    <col min="5640" max="5640" width="27.28515625" style="27" customWidth="1"/>
    <col min="5641" max="5641" width="6.28515625" style="27" customWidth="1"/>
    <col min="5642" max="5642" width="22.85546875" style="27" customWidth="1"/>
    <col min="5643" max="5888" width="9.140625" style="27"/>
    <col min="5889" max="5889" width="4.85546875" style="27" customWidth="1"/>
    <col min="5890" max="5890" width="26.7109375" style="27" customWidth="1"/>
    <col min="5891" max="5891" width="5.140625" style="27" customWidth="1"/>
    <col min="5892" max="5892" width="47.7109375" style="27" customWidth="1"/>
    <col min="5893" max="5893" width="6" style="27" customWidth="1"/>
    <col min="5894" max="5894" width="27.5703125" style="27" customWidth="1"/>
    <col min="5895" max="5895" width="6.28515625" style="27" customWidth="1"/>
    <col min="5896" max="5896" width="27.28515625" style="27" customWidth="1"/>
    <col min="5897" max="5897" width="6.28515625" style="27" customWidth="1"/>
    <col min="5898" max="5898" width="22.85546875" style="27" customWidth="1"/>
    <col min="5899" max="6144" width="9.140625" style="27"/>
    <col min="6145" max="6145" width="4.85546875" style="27" customWidth="1"/>
    <col min="6146" max="6146" width="26.7109375" style="27" customWidth="1"/>
    <col min="6147" max="6147" width="5.140625" style="27" customWidth="1"/>
    <col min="6148" max="6148" width="47.7109375" style="27" customWidth="1"/>
    <col min="6149" max="6149" width="6" style="27" customWidth="1"/>
    <col min="6150" max="6150" width="27.5703125" style="27" customWidth="1"/>
    <col min="6151" max="6151" width="6.28515625" style="27" customWidth="1"/>
    <col min="6152" max="6152" width="27.28515625" style="27" customWidth="1"/>
    <col min="6153" max="6153" width="6.28515625" style="27" customWidth="1"/>
    <col min="6154" max="6154" width="22.85546875" style="27" customWidth="1"/>
    <col min="6155" max="6400" width="9.140625" style="27"/>
    <col min="6401" max="6401" width="4.85546875" style="27" customWidth="1"/>
    <col min="6402" max="6402" width="26.7109375" style="27" customWidth="1"/>
    <col min="6403" max="6403" width="5.140625" style="27" customWidth="1"/>
    <col min="6404" max="6404" width="47.7109375" style="27" customWidth="1"/>
    <col min="6405" max="6405" width="6" style="27" customWidth="1"/>
    <col min="6406" max="6406" width="27.5703125" style="27" customWidth="1"/>
    <col min="6407" max="6407" width="6.28515625" style="27" customWidth="1"/>
    <col min="6408" max="6408" width="27.28515625" style="27" customWidth="1"/>
    <col min="6409" max="6409" width="6.28515625" style="27" customWidth="1"/>
    <col min="6410" max="6410" width="22.85546875" style="27" customWidth="1"/>
    <col min="6411" max="6656" width="9.140625" style="27"/>
    <col min="6657" max="6657" width="4.85546875" style="27" customWidth="1"/>
    <col min="6658" max="6658" width="26.7109375" style="27" customWidth="1"/>
    <col min="6659" max="6659" width="5.140625" style="27" customWidth="1"/>
    <col min="6660" max="6660" width="47.7109375" style="27" customWidth="1"/>
    <col min="6661" max="6661" width="6" style="27" customWidth="1"/>
    <col min="6662" max="6662" width="27.5703125" style="27" customWidth="1"/>
    <col min="6663" max="6663" width="6.28515625" style="27" customWidth="1"/>
    <col min="6664" max="6664" width="27.28515625" style="27" customWidth="1"/>
    <col min="6665" max="6665" width="6.28515625" style="27" customWidth="1"/>
    <col min="6666" max="6666" width="22.85546875" style="27" customWidth="1"/>
    <col min="6667" max="6912" width="9.140625" style="27"/>
    <col min="6913" max="6913" width="4.85546875" style="27" customWidth="1"/>
    <col min="6914" max="6914" width="26.7109375" style="27" customWidth="1"/>
    <col min="6915" max="6915" width="5.140625" style="27" customWidth="1"/>
    <col min="6916" max="6916" width="47.7109375" style="27" customWidth="1"/>
    <col min="6917" max="6917" width="6" style="27" customWidth="1"/>
    <col min="6918" max="6918" width="27.5703125" style="27" customWidth="1"/>
    <col min="6919" max="6919" width="6.28515625" style="27" customWidth="1"/>
    <col min="6920" max="6920" width="27.28515625" style="27" customWidth="1"/>
    <col min="6921" max="6921" width="6.28515625" style="27" customWidth="1"/>
    <col min="6922" max="6922" width="22.85546875" style="27" customWidth="1"/>
    <col min="6923" max="7168" width="9.140625" style="27"/>
    <col min="7169" max="7169" width="4.85546875" style="27" customWidth="1"/>
    <col min="7170" max="7170" width="26.7109375" style="27" customWidth="1"/>
    <col min="7171" max="7171" width="5.140625" style="27" customWidth="1"/>
    <col min="7172" max="7172" width="47.7109375" style="27" customWidth="1"/>
    <col min="7173" max="7173" width="6" style="27" customWidth="1"/>
    <col min="7174" max="7174" width="27.5703125" style="27" customWidth="1"/>
    <col min="7175" max="7175" width="6.28515625" style="27" customWidth="1"/>
    <col min="7176" max="7176" width="27.28515625" style="27" customWidth="1"/>
    <col min="7177" max="7177" width="6.28515625" style="27" customWidth="1"/>
    <col min="7178" max="7178" width="22.85546875" style="27" customWidth="1"/>
    <col min="7179" max="7424" width="9.140625" style="27"/>
    <col min="7425" max="7425" width="4.85546875" style="27" customWidth="1"/>
    <col min="7426" max="7426" width="26.7109375" style="27" customWidth="1"/>
    <col min="7427" max="7427" width="5.140625" style="27" customWidth="1"/>
    <col min="7428" max="7428" width="47.7109375" style="27" customWidth="1"/>
    <col min="7429" max="7429" width="6" style="27" customWidth="1"/>
    <col min="7430" max="7430" width="27.5703125" style="27" customWidth="1"/>
    <col min="7431" max="7431" width="6.28515625" style="27" customWidth="1"/>
    <col min="7432" max="7432" width="27.28515625" style="27" customWidth="1"/>
    <col min="7433" max="7433" width="6.28515625" style="27" customWidth="1"/>
    <col min="7434" max="7434" width="22.85546875" style="27" customWidth="1"/>
    <col min="7435" max="7680" width="9.140625" style="27"/>
    <col min="7681" max="7681" width="4.85546875" style="27" customWidth="1"/>
    <col min="7682" max="7682" width="26.7109375" style="27" customWidth="1"/>
    <col min="7683" max="7683" width="5.140625" style="27" customWidth="1"/>
    <col min="7684" max="7684" width="47.7109375" style="27" customWidth="1"/>
    <col min="7685" max="7685" width="6" style="27" customWidth="1"/>
    <col min="7686" max="7686" width="27.5703125" style="27" customWidth="1"/>
    <col min="7687" max="7687" width="6.28515625" style="27" customWidth="1"/>
    <col min="7688" max="7688" width="27.28515625" style="27" customWidth="1"/>
    <col min="7689" max="7689" width="6.28515625" style="27" customWidth="1"/>
    <col min="7690" max="7690" width="22.85546875" style="27" customWidth="1"/>
    <col min="7691" max="7936" width="9.140625" style="27"/>
    <col min="7937" max="7937" width="4.85546875" style="27" customWidth="1"/>
    <col min="7938" max="7938" width="26.7109375" style="27" customWidth="1"/>
    <col min="7939" max="7939" width="5.140625" style="27" customWidth="1"/>
    <col min="7940" max="7940" width="47.7109375" style="27" customWidth="1"/>
    <col min="7941" max="7941" width="6" style="27" customWidth="1"/>
    <col min="7942" max="7942" width="27.5703125" style="27" customWidth="1"/>
    <col min="7943" max="7943" width="6.28515625" style="27" customWidth="1"/>
    <col min="7944" max="7944" width="27.28515625" style="27" customWidth="1"/>
    <col min="7945" max="7945" width="6.28515625" style="27" customWidth="1"/>
    <col min="7946" max="7946" width="22.85546875" style="27" customWidth="1"/>
    <col min="7947" max="8192" width="9.140625" style="27"/>
    <col min="8193" max="8193" width="4.85546875" style="27" customWidth="1"/>
    <col min="8194" max="8194" width="26.7109375" style="27" customWidth="1"/>
    <col min="8195" max="8195" width="5.140625" style="27" customWidth="1"/>
    <col min="8196" max="8196" width="47.7109375" style="27" customWidth="1"/>
    <col min="8197" max="8197" width="6" style="27" customWidth="1"/>
    <col min="8198" max="8198" width="27.5703125" style="27" customWidth="1"/>
    <col min="8199" max="8199" width="6.28515625" style="27" customWidth="1"/>
    <col min="8200" max="8200" width="27.28515625" style="27" customWidth="1"/>
    <col min="8201" max="8201" width="6.28515625" style="27" customWidth="1"/>
    <col min="8202" max="8202" width="22.85546875" style="27" customWidth="1"/>
    <col min="8203" max="8448" width="9.140625" style="27"/>
    <col min="8449" max="8449" width="4.85546875" style="27" customWidth="1"/>
    <col min="8450" max="8450" width="26.7109375" style="27" customWidth="1"/>
    <col min="8451" max="8451" width="5.140625" style="27" customWidth="1"/>
    <col min="8452" max="8452" width="47.7109375" style="27" customWidth="1"/>
    <col min="8453" max="8453" width="6" style="27" customWidth="1"/>
    <col min="8454" max="8454" width="27.5703125" style="27" customWidth="1"/>
    <col min="8455" max="8455" width="6.28515625" style="27" customWidth="1"/>
    <col min="8456" max="8456" width="27.28515625" style="27" customWidth="1"/>
    <col min="8457" max="8457" width="6.28515625" style="27" customWidth="1"/>
    <col min="8458" max="8458" width="22.85546875" style="27" customWidth="1"/>
    <col min="8459" max="8704" width="9.140625" style="27"/>
    <col min="8705" max="8705" width="4.85546875" style="27" customWidth="1"/>
    <col min="8706" max="8706" width="26.7109375" style="27" customWidth="1"/>
    <col min="8707" max="8707" width="5.140625" style="27" customWidth="1"/>
    <col min="8708" max="8708" width="47.7109375" style="27" customWidth="1"/>
    <col min="8709" max="8709" width="6" style="27" customWidth="1"/>
    <col min="8710" max="8710" width="27.5703125" style="27" customWidth="1"/>
    <col min="8711" max="8711" width="6.28515625" style="27" customWidth="1"/>
    <col min="8712" max="8712" width="27.28515625" style="27" customWidth="1"/>
    <col min="8713" max="8713" width="6.28515625" style="27" customWidth="1"/>
    <col min="8714" max="8714" width="22.85546875" style="27" customWidth="1"/>
    <col min="8715" max="8960" width="9.140625" style="27"/>
    <col min="8961" max="8961" width="4.85546875" style="27" customWidth="1"/>
    <col min="8962" max="8962" width="26.7109375" style="27" customWidth="1"/>
    <col min="8963" max="8963" width="5.140625" style="27" customWidth="1"/>
    <col min="8964" max="8964" width="47.7109375" style="27" customWidth="1"/>
    <col min="8965" max="8965" width="6" style="27" customWidth="1"/>
    <col min="8966" max="8966" width="27.5703125" style="27" customWidth="1"/>
    <col min="8967" max="8967" width="6.28515625" style="27" customWidth="1"/>
    <col min="8968" max="8968" width="27.28515625" style="27" customWidth="1"/>
    <col min="8969" max="8969" width="6.28515625" style="27" customWidth="1"/>
    <col min="8970" max="8970" width="22.85546875" style="27" customWidth="1"/>
    <col min="8971" max="9216" width="9.140625" style="27"/>
    <col min="9217" max="9217" width="4.85546875" style="27" customWidth="1"/>
    <col min="9218" max="9218" width="26.7109375" style="27" customWidth="1"/>
    <col min="9219" max="9219" width="5.140625" style="27" customWidth="1"/>
    <col min="9220" max="9220" width="47.7109375" style="27" customWidth="1"/>
    <col min="9221" max="9221" width="6" style="27" customWidth="1"/>
    <col min="9222" max="9222" width="27.5703125" style="27" customWidth="1"/>
    <col min="9223" max="9223" width="6.28515625" style="27" customWidth="1"/>
    <col min="9224" max="9224" width="27.28515625" style="27" customWidth="1"/>
    <col min="9225" max="9225" width="6.28515625" style="27" customWidth="1"/>
    <col min="9226" max="9226" width="22.85546875" style="27" customWidth="1"/>
    <col min="9227" max="9472" width="9.140625" style="27"/>
    <col min="9473" max="9473" width="4.85546875" style="27" customWidth="1"/>
    <col min="9474" max="9474" width="26.7109375" style="27" customWidth="1"/>
    <col min="9475" max="9475" width="5.140625" style="27" customWidth="1"/>
    <col min="9476" max="9476" width="47.7109375" style="27" customWidth="1"/>
    <col min="9477" max="9477" width="6" style="27" customWidth="1"/>
    <col min="9478" max="9478" width="27.5703125" style="27" customWidth="1"/>
    <col min="9479" max="9479" width="6.28515625" style="27" customWidth="1"/>
    <col min="9480" max="9480" width="27.28515625" style="27" customWidth="1"/>
    <col min="9481" max="9481" width="6.28515625" style="27" customWidth="1"/>
    <col min="9482" max="9482" width="22.85546875" style="27" customWidth="1"/>
    <col min="9483" max="9728" width="9.140625" style="27"/>
    <col min="9729" max="9729" width="4.85546875" style="27" customWidth="1"/>
    <col min="9730" max="9730" width="26.7109375" style="27" customWidth="1"/>
    <col min="9731" max="9731" width="5.140625" style="27" customWidth="1"/>
    <col min="9732" max="9732" width="47.7109375" style="27" customWidth="1"/>
    <col min="9733" max="9733" width="6" style="27" customWidth="1"/>
    <col min="9734" max="9734" width="27.5703125" style="27" customWidth="1"/>
    <col min="9735" max="9735" width="6.28515625" style="27" customWidth="1"/>
    <col min="9736" max="9736" width="27.28515625" style="27" customWidth="1"/>
    <col min="9737" max="9737" width="6.28515625" style="27" customWidth="1"/>
    <col min="9738" max="9738" width="22.85546875" style="27" customWidth="1"/>
    <col min="9739" max="9984" width="9.140625" style="27"/>
    <col min="9985" max="9985" width="4.85546875" style="27" customWidth="1"/>
    <col min="9986" max="9986" width="26.7109375" style="27" customWidth="1"/>
    <col min="9987" max="9987" width="5.140625" style="27" customWidth="1"/>
    <col min="9988" max="9988" width="47.7109375" style="27" customWidth="1"/>
    <col min="9989" max="9989" width="6" style="27" customWidth="1"/>
    <col min="9990" max="9990" width="27.5703125" style="27" customWidth="1"/>
    <col min="9991" max="9991" width="6.28515625" style="27" customWidth="1"/>
    <col min="9992" max="9992" width="27.28515625" style="27" customWidth="1"/>
    <col min="9993" max="9993" width="6.28515625" style="27" customWidth="1"/>
    <col min="9994" max="9994" width="22.85546875" style="27" customWidth="1"/>
    <col min="9995" max="10240" width="9.140625" style="27"/>
    <col min="10241" max="10241" width="4.85546875" style="27" customWidth="1"/>
    <col min="10242" max="10242" width="26.7109375" style="27" customWidth="1"/>
    <col min="10243" max="10243" width="5.140625" style="27" customWidth="1"/>
    <col min="10244" max="10244" width="47.7109375" style="27" customWidth="1"/>
    <col min="10245" max="10245" width="6" style="27" customWidth="1"/>
    <col min="10246" max="10246" width="27.5703125" style="27" customWidth="1"/>
    <col min="10247" max="10247" width="6.28515625" style="27" customWidth="1"/>
    <col min="10248" max="10248" width="27.28515625" style="27" customWidth="1"/>
    <col min="10249" max="10249" width="6.28515625" style="27" customWidth="1"/>
    <col min="10250" max="10250" width="22.85546875" style="27" customWidth="1"/>
    <col min="10251" max="10496" width="9.140625" style="27"/>
    <col min="10497" max="10497" width="4.85546875" style="27" customWidth="1"/>
    <col min="10498" max="10498" width="26.7109375" style="27" customWidth="1"/>
    <col min="10499" max="10499" width="5.140625" style="27" customWidth="1"/>
    <col min="10500" max="10500" width="47.7109375" style="27" customWidth="1"/>
    <col min="10501" max="10501" width="6" style="27" customWidth="1"/>
    <col min="10502" max="10502" width="27.5703125" style="27" customWidth="1"/>
    <col min="10503" max="10503" width="6.28515625" style="27" customWidth="1"/>
    <col min="10504" max="10504" width="27.28515625" style="27" customWidth="1"/>
    <col min="10505" max="10505" width="6.28515625" style="27" customWidth="1"/>
    <col min="10506" max="10506" width="22.85546875" style="27" customWidth="1"/>
    <col min="10507" max="10752" width="9.140625" style="27"/>
    <col min="10753" max="10753" width="4.85546875" style="27" customWidth="1"/>
    <col min="10754" max="10754" width="26.7109375" style="27" customWidth="1"/>
    <col min="10755" max="10755" width="5.140625" style="27" customWidth="1"/>
    <col min="10756" max="10756" width="47.7109375" style="27" customWidth="1"/>
    <col min="10757" max="10757" width="6" style="27" customWidth="1"/>
    <col min="10758" max="10758" width="27.5703125" style="27" customWidth="1"/>
    <col min="10759" max="10759" width="6.28515625" style="27" customWidth="1"/>
    <col min="10760" max="10760" width="27.28515625" style="27" customWidth="1"/>
    <col min="10761" max="10761" width="6.28515625" style="27" customWidth="1"/>
    <col min="10762" max="10762" width="22.85546875" style="27" customWidth="1"/>
    <col min="10763" max="11008" width="9.140625" style="27"/>
    <col min="11009" max="11009" width="4.85546875" style="27" customWidth="1"/>
    <col min="11010" max="11010" width="26.7109375" style="27" customWidth="1"/>
    <col min="11011" max="11011" width="5.140625" style="27" customWidth="1"/>
    <col min="11012" max="11012" width="47.7109375" style="27" customWidth="1"/>
    <col min="11013" max="11013" width="6" style="27" customWidth="1"/>
    <col min="11014" max="11014" width="27.5703125" style="27" customWidth="1"/>
    <col min="11015" max="11015" width="6.28515625" style="27" customWidth="1"/>
    <col min="11016" max="11016" width="27.28515625" style="27" customWidth="1"/>
    <col min="11017" max="11017" width="6.28515625" style="27" customWidth="1"/>
    <col min="11018" max="11018" width="22.85546875" style="27" customWidth="1"/>
    <col min="11019" max="11264" width="9.140625" style="27"/>
    <col min="11265" max="11265" width="4.85546875" style="27" customWidth="1"/>
    <col min="11266" max="11266" width="26.7109375" style="27" customWidth="1"/>
    <col min="11267" max="11267" width="5.140625" style="27" customWidth="1"/>
    <col min="11268" max="11268" width="47.7109375" style="27" customWidth="1"/>
    <col min="11269" max="11269" width="6" style="27" customWidth="1"/>
    <col min="11270" max="11270" width="27.5703125" style="27" customWidth="1"/>
    <col min="11271" max="11271" width="6.28515625" style="27" customWidth="1"/>
    <col min="11272" max="11272" width="27.28515625" style="27" customWidth="1"/>
    <col min="11273" max="11273" width="6.28515625" style="27" customWidth="1"/>
    <col min="11274" max="11274" width="22.85546875" style="27" customWidth="1"/>
    <col min="11275" max="11520" width="9.140625" style="27"/>
    <col min="11521" max="11521" width="4.85546875" style="27" customWidth="1"/>
    <col min="11522" max="11522" width="26.7109375" style="27" customWidth="1"/>
    <col min="11523" max="11523" width="5.140625" style="27" customWidth="1"/>
    <col min="11524" max="11524" width="47.7109375" style="27" customWidth="1"/>
    <col min="11525" max="11525" width="6" style="27" customWidth="1"/>
    <col min="11526" max="11526" width="27.5703125" style="27" customWidth="1"/>
    <col min="11527" max="11527" width="6.28515625" style="27" customWidth="1"/>
    <col min="11528" max="11528" width="27.28515625" style="27" customWidth="1"/>
    <col min="11529" max="11529" width="6.28515625" style="27" customWidth="1"/>
    <col min="11530" max="11530" width="22.85546875" style="27" customWidth="1"/>
    <col min="11531" max="11776" width="9.140625" style="27"/>
    <col min="11777" max="11777" width="4.85546875" style="27" customWidth="1"/>
    <col min="11778" max="11778" width="26.7109375" style="27" customWidth="1"/>
    <col min="11779" max="11779" width="5.140625" style="27" customWidth="1"/>
    <col min="11780" max="11780" width="47.7109375" style="27" customWidth="1"/>
    <col min="11781" max="11781" width="6" style="27" customWidth="1"/>
    <col min="11782" max="11782" width="27.5703125" style="27" customWidth="1"/>
    <col min="11783" max="11783" width="6.28515625" style="27" customWidth="1"/>
    <col min="11784" max="11784" width="27.28515625" style="27" customWidth="1"/>
    <col min="11785" max="11785" width="6.28515625" style="27" customWidth="1"/>
    <col min="11786" max="11786" width="22.85546875" style="27" customWidth="1"/>
    <col min="11787" max="12032" width="9.140625" style="27"/>
    <col min="12033" max="12033" width="4.85546875" style="27" customWidth="1"/>
    <col min="12034" max="12034" width="26.7109375" style="27" customWidth="1"/>
    <col min="12035" max="12035" width="5.140625" style="27" customWidth="1"/>
    <col min="12036" max="12036" width="47.7109375" style="27" customWidth="1"/>
    <col min="12037" max="12037" width="6" style="27" customWidth="1"/>
    <col min="12038" max="12038" width="27.5703125" style="27" customWidth="1"/>
    <col min="12039" max="12039" width="6.28515625" style="27" customWidth="1"/>
    <col min="12040" max="12040" width="27.28515625" style="27" customWidth="1"/>
    <col min="12041" max="12041" width="6.28515625" style="27" customWidth="1"/>
    <col min="12042" max="12042" width="22.85546875" style="27" customWidth="1"/>
    <col min="12043" max="12288" width="9.140625" style="27"/>
    <col min="12289" max="12289" width="4.85546875" style="27" customWidth="1"/>
    <col min="12290" max="12290" width="26.7109375" style="27" customWidth="1"/>
    <col min="12291" max="12291" width="5.140625" style="27" customWidth="1"/>
    <col min="12292" max="12292" width="47.7109375" style="27" customWidth="1"/>
    <col min="12293" max="12293" width="6" style="27" customWidth="1"/>
    <col min="12294" max="12294" width="27.5703125" style="27" customWidth="1"/>
    <col min="12295" max="12295" width="6.28515625" style="27" customWidth="1"/>
    <col min="12296" max="12296" width="27.28515625" style="27" customWidth="1"/>
    <col min="12297" max="12297" width="6.28515625" style="27" customWidth="1"/>
    <col min="12298" max="12298" width="22.85546875" style="27" customWidth="1"/>
    <col min="12299" max="12544" width="9.140625" style="27"/>
    <col min="12545" max="12545" width="4.85546875" style="27" customWidth="1"/>
    <col min="12546" max="12546" width="26.7109375" style="27" customWidth="1"/>
    <col min="12547" max="12547" width="5.140625" style="27" customWidth="1"/>
    <col min="12548" max="12548" width="47.7109375" style="27" customWidth="1"/>
    <col min="12549" max="12549" width="6" style="27" customWidth="1"/>
    <col min="12550" max="12550" width="27.5703125" style="27" customWidth="1"/>
    <col min="12551" max="12551" width="6.28515625" style="27" customWidth="1"/>
    <col min="12552" max="12552" width="27.28515625" style="27" customWidth="1"/>
    <col min="12553" max="12553" width="6.28515625" style="27" customWidth="1"/>
    <col min="12554" max="12554" width="22.85546875" style="27" customWidth="1"/>
    <col min="12555" max="12800" width="9.140625" style="27"/>
    <col min="12801" max="12801" width="4.85546875" style="27" customWidth="1"/>
    <col min="12802" max="12802" width="26.7109375" style="27" customWidth="1"/>
    <col min="12803" max="12803" width="5.140625" style="27" customWidth="1"/>
    <col min="12804" max="12804" width="47.7109375" style="27" customWidth="1"/>
    <col min="12805" max="12805" width="6" style="27" customWidth="1"/>
    <col min="12806" max="12806" width="27.5703125" style="27" customWidth="1"/>
    <col min="12807" max="12807" width="6.28515625" style="27" customWidth="1"/>
    <col min="12808" max="12808" width="27.28515625" style="27" customWidth="1"/>
    <col min="12809" max="12809" width="6.28515625" style="27" customWidth="1"/>
    <col min="12810" max="12810" width="22.85546875" style="27" customWidth="1"/>
    <col min="12811" max="13056" width="9.140625" style="27"/>
    <col min="13057" max="13057" width="4.85546875" style="27" customWidth="1"/>
    <col min="13058" max="13058" width="26.7109375" style="27" customWidth="1"/>
    <col min="13059" max="13059" width="5.140625" style="27" customWidth="1"/>
    <col min="13060" max="13060" width="47.7109375" style="27" customWidth="1"/>
    <col min="13061" max="13061" width="6" style="27" customWidth="1"/>
    <col min="13062" max="13062" width="27.5703125" style="27" customWidth="1"/>
    <col min="13063" max="13063" width="6.28515625" style="27" customWidth="1"/>
    <col min="13064" max="13064" width="27.28515625" style="27" customWidth="1"/>
    <col min="13065" max="13065" width="6.28515625" style="27" customWidth="1"/>
    <col min="13066" max="13066" width="22.85546875" style="27" customWidth="1"/>
    <col min="13067" max="13312" width="9.140625" style="27"/>
    <col min="13313" max="13313" width="4.85546875" style="27" customWidth="1"/>
    <col min="13314" max="13314" width="26.7109375" style="27" customWidth="1"/>
    <col min="13315" max="13315" width="5.140625" style="27" customWidth="1"/>
    <col min="13316" max="13316" width="47.7109375" style="27" customWidth="1"/>
    <col min="13317" max="13317" width="6" style="27" customWidth="1"/>
    <col min="13318" max="13318" width="27.5703125" style="27" customWidth="1"/>
    <col min="13319" max="13319" width="6.28515625" style="27" customWidth="1"/>
    <col min="13320" max="13320" width="27.28515625" style="27" customWidth="1"/>
    <col min="13321" max="13321" width="6.28515625" style="27" customWidth="1"/>
    <col min="13322" max="13322" width="22.85546875" style="27" customWidth="1"/>
    <col min="13323" max="13568" width="9.140625" style="27"/>
    <col min="13569" max="13569" width="4.85546875" style="27" customWidth="1"/>
    <col min="13570" max="13570" width="26.7109375" style="27" customWidth="1"/>
    <col min="13571" max="13571" width="5.140625" style="27" customWidth="1"/>
    <col min="13572" max="13572" width="47.7109375" style="27" customWidth="1"/>
    <col min="13573" max="13573" width="6" style="27" customWidth="1"/>
    <col min="13574" max="13574" width="27.5703125" style="27" customWidth="1"/>
    <col min="13575" max="13575" width="6.28515625" style="27" customWidth="1"/>
    <col min="13576" max="13576" width="27.28515625" style="27" customWidth="1"/>
    <col min="13577" max="13577" width="6.28515625" style="27" customWidth="1"/>
    <col min="13578" max="13578" width="22.85546875" style="27" customWidth="1"/>
    <col min="13579" max="13824" width="9.140625" style="27"/>
    <col min="13825" max="13825" width="4.85546875" style="27" customWidth="1"/>
    <col min="13826" max="13826" width="26.7109375" style="27" customWidth="1"/>
    <col min="13827" max="13827" width="5.140625" style="27" customWidth="1"/>
    <col min="13828" max="13828" width="47.7109375" style="27" customWidth="1"/>
    <col min="13829" max="13829" width="6" style="27" customWidth="1"/>
    <col min="13830" max="13830" width="27.5703125" style="27" customWidth="1"/>
    <col min="13831" max="13831" width="6.28515625" style="27" customWidth="1"/>
    <col min="13832" max="13832" width="27.28515625" style="27" customWidth="1"/>
    <col min="13833" max="13833" width="6.28515625" style="27" customWidth="1"/>
    <col min="13834" max="13834" width="22.85546875" style="27" customWidth="1"/>
    <col min="13835" max="14080" width="9.140625" style="27"/>
    <col min="14081" max="14081" width="4.85546875" style="27" customWidth="1"/>
    <col min="14082" max="14082" width="26.7109375" style="27" customWidth="1"/>
    <col min="14083" max="14083" width="5.140625" style="27" customWidth="1"/>
    <col min="14084" max="14084" width="47.7109375" style="27" customWidth="1"/>
    <col min="14085" max="14085" width="6" style="27" customWidth="1"/>
    <col min="14086" max="14086" width="27.5703125" style="27" customWidth="1"/>
    <col min="14087" max="14087" width="6.28515625" style="27" customWidth="1"/>
    <col min="14088" max="14088" width="27.28515625" style="27" customWidth="1"/>
    <col min="14089" max="14089" width="6.28515625" style="27" customWidth="1"/>
    <col min="14090" max="14090" width="22.85546875" style="27" customWidth="1"/>
    <col min="14091" max="14336" width="9.140625" style="27"/>
    <col min="14337" max="14337" width="4.85546875" style="27" customWidth="1"/>
    <col min="14338" max="14338" width="26.7109375" style="27" customWidth="1"/>
    <col min="14339" max="14339" width="5.140625" style="27" customWidth="1"/>
    <col min="14340" max="14340" width="47.7109375" style="27" customWidth="1"/>
    <col min="14341" max="14341" width="6" style="27" customWidth="1"/>
    <col min="14342" max="14342" width="27.5703125" style="27" customWidth="1"/>
    <col min="14343" max="14343" width="6.28515625" style="27" customWidth="1"/>
    <col min="14344" max="14344" width="27.28515625" style="27" customWidth="1"/>
    <col min="14345" max="14345" width="6.28515625" style="27" customWidth="1"/>
    <col min="14346" max="14346" width="22.85546875" style="27" customWidth="1"/>
    <col min="14347" max="14592" width="9.140625" style="27"/>
    <col min="14593" max="14593" width="4.85546875" style="27" customWidth="1"/>
    <col min="14594" max="14594" width="26.7109375" style="27" customWidth="1"/>
    <col min="14595" max="14595" width="5.140625" style="27" customWidth="1"/>
    <col min="14596" max="14596" width="47.7109375" style="27" customWidth="1"/>
    <col min="14597" max="14597" width="6" style="27" customWidth="1"/>
    <col min="14598" max="14598" width="27.5703125" style="27" customWidth="1"/>
    <col min="14599" max="14599" width="6.28515625" style="27" customWidth="1"/>
    <col min="14600" max="14600" width="27.28515625" style="27" customWidth="1"/>
    <col min="14601" max="14601" width="6.28515625" style="27" customWidth="1"/>
    <col min="14602" max="14602" width="22.85546875" style="27" customWidth="1"/>
    <col min="14603" max="14848" width="9.140625" style="27"/>
    <col min="14849" max="14849" width="4.85546875" style="27" customWidth="1"/>
    <col min="14850" max="14850" width="26.7109375" style="27" customWidth="1"/>
    <col min="14851" max="14851" width="5.140625" style="27" customWidth="1"/>
    <col min="14852" max="14852" width="47.7109375" style="27" customWidth="1"/>
    <col min="14853" max="14853" width="6" style="27" customWidth="1"/>
    <col min="14854" max="14854" width="27.5703125" style="27" customWidth="1"/>
    <col min="14855" max="14855" width="6.28515625" style="27" customWidth="1"/>
    <col min="14856" max="14856" width="27.28515625" style="27" customWidth="1"/>
    <col min="14857" max="14857" width="6.28515625" style="27" customWidth="1"/>
    <col min="14858" max="14858" width="22.85546875" style="27" customWidth="1"/>
    <col min="14859" max="15104" width="9.140625" style="27"/>
    <col min="15105" max="15105" width="4.85546875" style="27" customWidth="1"/>
    <col min="15106" max="15106" width="26.7109375" style="27" customWidth="1"/>
    <col min="15107" max="15107" width="5.140625" style="27" customWidth="1"/>
    <col min="15108" max="15108" width="47.7109375" style="27" customWidth="1"/>
    <col min="15109" max="15109" width="6" style="27" customWidth="1"/>
    <col min="15110" max="15110" width="27.5703125" style="27" customWidth="1"/>
    <col min="15111" max="15111" width="6.28515625" style="27" customWidth="1"/>
    <col min="15112" max="15112" width="27.28515625" style="27" customWidth="1"/>
    <col min="15113" max="15113" width="6.28515625" style="27" customWidth="1"/>
    <col min="15114" max="15114" width="22.85546875" style="27" customWidth="1"/>
    <col min="15115" max="15360" width="9.140625" style="27"/>
    <col min="15361" max="15361" width="4.85546875" style="27" customWidth="1"/>
    <col min="15362" max="15362" width="26.7109375" style="27" customWidth="1"/>
    <col min="15363" max="15363" width="5.140625" style="27" customWidth="1"/>
    <col min="15364" max="15364" width="47.7109375" style="27" customWidth="1"/>
    <col min="15365" max="15365" width="6" style="27" customWidth="1"/>
    <col min="15366" max="15366" width="27.5703125" style="27" customWidth="1"/>
    <col min="15367" max="15367" width="6.28515625" style="27" customWidth="1"/>
    <col min="15368" max="15368" width="27.28515625" style="27" customWidth="1"/>
    <col min="15369" max="15369" width="6.28515625" style="27" customWidth="1"/>
    <col min="15370" max="15370" width="22.85546875" style="27" customWidth="1"/>
    <col min="15371" max="15616" width="9.140625" style="27"/>
    <col min="15617" max="15617" width="4.85546875" style="27" customWidth="1"/>
    <col min="15618" max="15618" width="26.7109375" style="27" customWidth="1"/>
    <col min="15619" max="15619" width="5.140625" style="27" customWidth="1"/>
    <col min="15620" max="15620" width="47.7109375" style="27" customWidth="1"/>
    <col min="15621" max="15621" width="6" style="27" customWidth="1"/>
    <col min="15622" max="15622" width="27.5703125" style="27" customWidth="1"/>
    <col min="15623" max="15623" width="6.28515625" style="27" customWidth="1"/>
    <col min="15624" max="15624" width="27.28515625" style="27" customWidth="1"/>
    <col min="15625" max="15625" width="6.28515625" style="27" customWidth="1"/>
    <col min="15626" max="15626" width="22.85546875" style="27" customWidth="1"/>
    <col min="15627" max="15872" width="9.140625" style="27"/>
    <col min="15873" max="15873" width="4.85546875" style="27" customWidth="1"/>
    <col min="15874" max="15874" width="26.7109375" style="27" customWidth="1"/>
    <col min="15875" max="15875" width="5.140625" style="27" customWidth="1"/>
    <col min="15876" max="15876" width="47.7109375" style="27" customWidth="1"/>
    <col min="15877" max="15877" width="6" style="27" customWidth="1"/>
    <col min="15878" max="15878" width="27.5703125" style="27" customWidth="1"/>
    <col min="15879" max="15879" width="6.28515625" style="27" customWidth="1"/>
    <col min="15880" max="15880" width="27.28515625" style="27" customWidth="1"/>
    <col min="15881" max="15881" width="6.28515625" style="27" customWidth="1"/>
    <col min="15882" max="15882" width="22.85546875" style="27" customWidth="1"/>
    <col min="15883" max="16128" width="9.140625" style="27"/>
    <col min="16129" max="16129" width="4.85546875" style="27" customWidth="1"/>
    <col min="16130" max="16130" width="26.7109375" style="27" customWidth="1"/>
    <col min="16131" max="16131" width="5.140625" style="27" customWidth="1"/>
    <col min="16132" max="16132" width="47.7109375" style="27" customWidth="1"/>
    <col min="16133" max="16133" width="6" style="27" customWidth="1"/>
    <col min="16134" max="16134" width="27.5703125" style="27" customWidth="1"/>
    <col min="16135" max="16135" width="6.28515625" style="27" customWidth="1"/>
    <col min="16136" max="16136" width="27.28515625" style="27" customWidth="1"/>
    <col min="16137" max="16137" width="6.28515625" style="27" customWidth="1"/>
    <col min="16138" max="16138" width="22.85546875" style="27" customWidth="1"/>
    <col min="16139" max="16384" width="9.140625" style="27"/>
  </cols>
  <sheetData>
    <row r="1" spans="1:10" ht="12.75" thickBot="1" x14ac:dyDescent="0.25"/>
    <row r="2" spans="1:10" ht="12.75" thickBot="1" x14ac:dyDescent="0.25">
      <c r="B2" s="199" t="s">
        <v>71</v>
      </c>
      <c r="C2" s="200"/>
      <c r="D2" s="200"/>
      <c r="E2" s="200"/>
      <c r="F2" s="200"/>
      <c r="G2" s="200"/>
      <c r="H2" s="200"/>
      <c r="I2" s="200"/>
      <c r="J2" s="201"/>
    </row>
    <row r="3" spans="1:10" ht="12.75" thickBot="1" x14ac:dyDescent="0.25">
      <c r="B3" s="28" t="s">
        <v>72</v>
      </c>
      <c r="C3" s="29"/>
      <c r="D3" s="28" t="s">
        <v>73</v>
      </c>
      <c r="E3" s="29"/>
      <c r="F3" s="28" t="s">
        <v>74</v>
      </c>
      <c r="G3" s="29"/>
      <c r="H3" s="28" t="s">
        <v>12</v>
      </c>
      <c r="I3" s="29"/>
      <c r="J3" s="28" t="s">
        <v>75</v>
      </c>
    </row>
    <row r="4" spans="1:10" ht="84.75" thickBot="1" x14ac:dyDescent="0.25">
      <c r="B4" s="30" t="s">
        <v>76</v>
      </c>
      <c r="C4" s="31"/>
      <c r="D4" s="30" t="s">
        <v>77</v>
      </c>
      <c r="E4" s="31"/>
      <c r="F4" s="30" t="s">
        <v>78</v>
      </c>
      <c r="G4" s="31"/>
      <c r="H4" s="30" t="s">
        <v>79</v>
      </c>
      <c r="I4" s="31"/>
      <c r="J4" s="30" t="s">
        <v>80</v>
      </c>
    </row>
    <row r="5" spans="1:10" ht="12.75" thickBot="1" x14ac:dyDescent="0.25">
      <c r="A5" s="29"/>
      <c r="B5" s="27" t="s">
        <v>81</v>
      </c>
    </row>
    <row r="6" spans="1:10" ht="12.75" thickBot="1" x14ac:dyDescent="0.25">
      <c r="B6" s="199" t="s">
        <v>82</v>
      </c>
      <c r="C6" s="200"/>
      <c r="D6" s="200"/>
      <c r="E6" s="200"/>
      <c r="F6" s="200"/>
      <c r="G6" s="200"/>
      <c r="H6" s="200"/>
      <c r="I6" s="200"/>
      <c r="J6" s="201"/>
    </row>
    <row r="7" spans="1:10" x14ac:dyDescent="0.2">
      <c r="B7" s="202" t="s">
        <v>83</v>
      </c>
      <c r="C7" s="203"/>
      <c r="D7" s="204"/>
      <c r="E7" s="204"/>
      <c r="F7" s="204"/>
      <c r="G7" s="204"/>
      <c r="H7" s="204"/>
      <c r="I7" s="204"/>
      <c r="J7" s="205"/>
    </row>
    <row r="8" spans="1:10" x14ac:dyDescent="0.2">
      <c r="B8" s="206"/>
      <c r="C8" s="207"/>
      <c r="D8" s="207"/>
      <c r="E8" s="207"/>
      <c r="F8" s="207"/>
      <c r="G8" s="207"/>
      <c r="H8" s="207"/>
      <c r="I8" s="207"/>
      <c r="J8" s="208"/>
    </row>
    <row r="9" spans="1:10" x14ac:dyDescent="0.2">
      <c r="B9" s="206"/>
      <c r="C9" s="207"/>
      <c r="D9" s="207"/>
      <c r="E9" s="207"/>
      <c r="F9" s="207"/>
      <c r="G9" s="207"/>
      <c r="H9" s="207"/>
      <c r="I9" s="207"/>
      <c r="J9" s="208"/>
    </row>
    <row r="10" spans="1:10" x14ac:dyDescent="0.2">
      <c r="B10" s="206"/>
      <c r="C10" s="207"/>
      <c r="D10" s="207"/>
      <c r="E10" s="207"/>
      <c r="F10" s="207"/>
      <c r="G10" s="207"/>
      <c r="H10" s="207"/>
      <c r="I10" s="207"/>
      <c r="J10" s="208"/>
    </row>
    <row r="11" spans="1:10" x14ac:dyDescent="0.2">
      <c r="B11" s="206"/>
      <c r="C11" s="207"/>
      <c r="D11" s="207"/>
      <c r="E11" s="207"/>
      <c r="F11" s="207"/>
      <c r="G11" s="207"/>
      <c r="H11" s="207"/>
      <c r="I11" s="207"/>
      <c r="J11" s="208"/>
    </row>
    <row r="12" spans="1:10" ht="12.75" thickBot="1" x14ac:dyDescent="0.25">
      <c r="B12" s="209"/>
      <c r="C12" s="210"/>
      <c r="D12" s="210"/>
      <c r="E12" s="210"/>
      <c r="F12" s="210"/>
      <c r="G12" s="210"/>
      <c r="H12" s="210"/>
      <c r="I12" s="210"/>
      <c r="J12" s="211"/>
    </row>
    <row r="13" spans="1:10" ht="12.75" thickBot="1" x14ac:dyDescent="0.25">
      <c r="B13" s="28" t="s">
        <v>72</v>
      </c>
      <c r="C13" s="29"/>
      <c r="D13" s="28" t="s">
        <v>73</v>
      </c>
      <c r="E13" s="29"/>
      <c r="F13" s="28" t="s">
        <v>74</v>
      </c>
      <c r="G13" s="29"/>
      <c r="H13" s="28" t="s">
        <v>12</v>
      </c>
      <c r="I13" s="29"/>
      <c r="J13" s="28" t="s">
        <v>75</v>
      </c>
    </row>
    <row r="14" spans="1:10" x14ac:dyDescent="0.2">
      <c r="B14" s="212" t="s">
        <v>84</v>
      </c>
      <c r="C14" s="32"/>
      <c r="D14" s="212" t="s">
        <v>85</v>
      </c>
      <c r="F14" s="212" t="s">
        <v>86</v>
      </c>
      <c r="H14" s="212" t="s">
        <v>87</v>
      </c>
      <c r="J14" s="212" t="s">
        <v>88</v>
      </c>
    </row>
    <row r="15" spans="1:10" x14ac:dyDescent="0.2">
      <c r="B15" s="213"/>
      <c r="C15" s="32"/>
      <c r="D15" s="213"/>
      <c r="F15" s="213"/>
      <c r="H15" s="213"/>
      <c r="J15" s="213"/>
    </row>
    <row r="16" spans="1:10" x14ac:dyDescent="0.2">
      <c r="B16" s="213"/>
      <c r="C16" s="32"/>
      <c r="D16" s="213"/>
      <c r="F16" s="213"/>
      <c r="H16" s="213"/>
      <c r="J16" s="213"/>
    </row>
    <row r="17" spans="2:10" x14ac:dyDescent="0.2">
      <c r="B17" s="213"/>
      <c r="C17" s="32"/>
      <c r="D17" s="213"/>
      <c r="F17" s="213"/>
      <c r="H17" s="213"/>
      <c r="J17" s="213"/>
    </row>
    <row r="18" spans="2:10" x14ac:dyDescent="0.2">
      <c r="B18" s="213"/>
      <c r="C18" s="32"/>
      <c r="D18" s="213"/>
      <c r="F18" s="213"/>
      <c r="H18" s="213"/>
      <c r="J18" s="213"/>
    </row>
    <row r="19" spans="2:10" x14ac:dyDescent="0.2">
      <c r="B19" s="213"/>
      <c r="C19" s="32"/>
      <c r="D19" s="213"/>
      <c r="F19" s="213"/>
      <c r="H19" s="213"/>
      <c r="J19" s="213"/>
    </row>
    <row r="20" spans="2:10" ht="12.75" thickBot="1" x14ac:dyDescent="0.25">
      <c r="B20" s="214"/>
      <c r="C20" s="32"/>
      <c r="D20" s="214"/>
      <c r="F20" s="214"/>
      <c r="H20" s="214"/>
      <c r="J20" s="214"/>
    </row>
    <row r="21" spans="2:10" x14ac:dyDescent="0.2">
      <c r="B21" s="33"/>
      <c r="C21" s="32"/>
      <c r="D21" s="33"/>
      <c r="F21" s="33"/>
      <c r="H21" s="33"/>
      <c r="J21" s="33"/>
    </row>
  </sheetData>
  <mergeCells count="8">
    <mergeCell ref="B2:J2"/>
    <mergeCell ref="B6:J6"/>
    <mergeCell ref="B7:J12"/>
    <mergeCell ref="B14:B20"/>
    <mergeCell ref="D14:D20"/>
    <mergeCell ref="F14:F20"/>
    <mergeCell ref="H14:H20"/>
    <mergeCell ref="J14:J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2:M14"/>
  <sheetViews>
    <sheetView showGridLines="0" zoomScale="70" zoomScaleNormal="70" workbookViewId="0">
      <selection activeCell="M13" sqref="M13"/>
    </sheetView>
  </sheetViews>
  <sheetFormatPr defaultRowHeight="15" x14ac:dyDescent="0.25"/>
  <cols>
    <col min="1" max="1" width="0.5703125" style="1" customWidth="1"/>
    <col min="2" max="2" width="2.140625" style="1" hidden="1" customWidth="1"/>
    <col min="3" max="3" width="11.7109375" style="1" customWidth="1"/>
    <col min="4" max="4" width="12.85546875" style="1" bestFit="1" customWidth="1"/>
    <col min="5" max="5" width="8.85546875" style="1" customWidth="1"/>
    <col min="6" max="6" width="15" style="1" customWidth="1"/>
    <col min="7" max="7" width="28.7109375" style="1" customWidth="1"/>
    <col min="8" max="11" width="28.42578125" style="1" customWidth="1"/>
    <col min="12" max="12" width="1.5703125" style="1" customWidth="1"/>
    <col min="13" max="13" width="73.5703125" style="71" customWidth="1"/>
    <col min="14" max="257" width="9.140625" style="1"/>
    <col min="258" max="258" width="1.140625" style="1" customWidth="1"/>
    <col min="259" max="261" width="14.28515625" style="1" customWidth="1"/>
    <col min="262" max="262" width="16.5703125" style="1" customWidth="1"/>
    <col min="263" max="263" width="31.7109375" style="1" bestFit="1" customWidth="1"/>
    <col min="264" max="267" width="28.42578125" style="1" customWidth="1"/>
    <col min="268" max="513" width="9.140625" style="1"/>
    <col min="514" max="514" width="1.140625" style="1" customWidth="1"/>
    <col min="515" max="517" width="14.28515625" style="1" customWidth="1"/>
    <col min="518" max="518" width="16.5703125" style="1" customWidth="1"/>
    <col min="519" max="519" width="31.7109375" style="1" bestFit="1" customWidth="1"/>
    <col min="520" max="523" width="28.42578125" style="1" customWidth="1"/>
    <col min="524" max="769" width="9.140625" style="1"/>
    <col min="770" max="770" width="1.140625" style="1" customWidth="1"/>
    <col min="771" max="773" width="14.28515625" style="1" customWidth="1"/>
    <col min="774" max="774" width="16.5703125" style="1" customWidth="1"/>
    <col min="775" max="775" width="31.7109375" style="1" bestFit="1" customWidth="1"/>
    <col min="776" max="779" width="28.42578125" style="1" customWidth="1"/>
    <col min="780" max="1025" width="9.140625" style="1"/>
    <col min="1026" max="1026" width="1.140625" style="1" customWidth="1"/>
    <col min="1027" max="1029" width="14.28515625" style="1" customWidth="1"/>
    <col min="1030" max="1030" width="16.5703125" style="1" customWidth="1"/>
    <col min="1031" max="1031" width="31.7109375" style="1" bestFit="1" customWidth="1"/>
    <col min="1032" max="1035" width="28.42578125" style="1" customWidth="1"/>
    <col min="1036" max="1281" width="9.140625" style="1"/>
    <col min="1282" max="1282" width="1.140625" style="1" customWidth="1"/>
    <col min="1283" max="1285" width="14.28515625" style="1" customWidth="1"/>
    <col min="1286" max="1286" width="16.5703125" style="1" customWidth="1"/>
    <col min="1287" max="1287" width="31.7109375" style="1" bestFit="1" customWidth="1"/>
    <col min="1288" max="1291" width="28.42578125" style="1" customWidth="1"/>
    <col min="1292" max="1537" width="9.140625" style="1"/>
    <col min="1538" max="1538" width="1.140625" style="1" customWidth="1"/>
    <col min="1539" max="1541" width="14.28515625" style="1" customWidth="1"/>
    <col min="1542" max="1542" width="16.5703125" style="1" customWidth="1"/>
    <col min="1543" max="1543" width="31.7109375" style="1" bestFit="1" customWidth="1"/>
    <col min="1544" max="1547" width="28.42578125" style="1" customWidth="1"/>
    <col min="1548" max="1793" width="9.140625" style="1"/>
    <col min="1794" max="1794" width="1.140625" style="1" customWidth="1"/>
    <col min="1795" max="1797" width="14.28515625" style="1" customWidth="1"/>
    <col min="1798" max="1798" width="16.5703125" style="1" customWidth="1"/>
    <col min="1799" max="1799" width="31.7109375" style="1" bestFit="1" customWidth="1"/>
    <col min="1800" max="1803" width="28.42578125" style="1" customWidth="1"/>
    <col min="1804" max="2049" width="9.140625" style="1"/>
    <col min="2050" max="2050" width="1.140625" style="1" customWidth="1"/>
    <col min="2051" max="2053" width="14.28515625" style="1" customWidth="1"/>
    <col min="2054" max="2054" width="16.5703125" style="1" customWidth="1"/>
    <col min="2055" max="2055" width="31.7109375" style="1" bestFit="1" customWidth="1"/>
    <col min="2056" max="2059" width="28.42578125" style="1" customWidth="1"/>
    <col min="2060" max="2305" width="9.140625" style="1"/>
    <col min="2306" max="2306" width="1.140625" style="1" customWidth="1"/>
    <col min="2307" max="2309" width="14.28515625" style="1" customWidth="1"/>
    <col min="2310" max="2310" width="16.5703125" style="1" customWidth="1"/>
    <col min="2311" max="2311" width="31.7109375" style="1" bestFit="1" customWidth="1"/>
    <col min="2312" max="2315" width="28.42578125" style="1" customWidth="1"/>
    <col min="2316" max="2561" width="9.140625" style="1"/>
    <col min="2562" max="2562" width="1.140625" style="1" customWidth="1"/>
    <col min="2563" max="2565" width="14.28515625" style="1" customWidth="1"/>
    <col min="2566" max="2566" width="16.5703125" style="1" customWidth="1"/>
    <col min="2567" max="2567" width="31.7109375" style="1" bestFit="1" customWidth="1"/>
    <col min="2568" max="2571" width="28.42578125" style="1" customWidth="1"/>
    <col min="2572" max="2817" width="9.140625" style="1"/>
    <col min="2818" max="2818" width="1.140625" style="1" customWidth="1"/>
    <col min="2819" max="2821" width="14.28515625" style="1" customWidth="1"/>
    <col min="2822" max="2822" width="16.5703125" style="1" customWidth="1"/>
    <col min="2823" max="2823" width="31.7109375" style="1" bestFit="1" customWidth="1"/>
    <col min="2824" max="2827" width="28.42578125" style="1" customWidth="1"/>
    <col min="2828" max="3073" width="9.140625" style="1"/>
    <col min="3074" max="3074" width="1.140625" style="1" customWidth="1"/>
    <col min="3075" max="3077" width="14.28515625" style="1" customWidth="1"/>
    <col min="3078" max="3078" width="16.5703125" style="1" customWidth="1"/>
    <col min="3079" max="3079" width="31.7109375" style="1" bestFit="1" customWidth="1"/>
    <col min="3080" max="3083" width="28.42578125" style="1" customWidth="1"/>
    <col min="3084" max="3329" width="9.140625" style="1"/>
    <col min="3330" max="3330" width="1.140625" style="1" customWidth="1"/>
    <col min="3331" max="3333" width="14.28515625" style="1" customWidth="1"/>
    <col min="3334" max="3334" width="16.5703125" style="1" customWidth="1"/>
    <col min="3335" max="3335" width="31.7109375" style="1" bestFit="1" customWidth="1"/>
    <col min="3336" max="3339" width="28.42578125" style="1" customWidth="1"/>
    <col min="3340" max="3585" width="9.140625" style="1"/>
    <col min="3586" max="3586" width="1.140625" style="1" customWidth="1"/>
    <col min="3587" max="3589" width="14.28515625" style="1" customWidth="1"/>
    <col min="3590" max="3590" width="16.5703125" style="1" customWidth="1"/>
    <col min="3591" max="3591" width="31.7109375" style="1" bestFit="1" customWidth="1"/>
    <col min="3592" max="3595" width="28.42578125" style="1" customWidth="1"/>
    <col min="3596" max="3841" width="9.140625" style="1"/>
    <col min="3842" max="3842" width="1.140625" style="1" customWidth="1"/>
    <col min="3843" max="3845" width="14.28515625" style="1" customWidth="1"/>
    <col min="3846" max="3846" width="16.5703125" style="1" customWidth="1"/>
    <col min="3847" max="3847" width="31.7109375" style="1" bestFit="1" customWidth="1"/>
    <col min="3848" max="3851" width="28.42578125" style="1" customWidth="1"/>
    <col min="3852" max="4097" width="9.140625" style="1"/>
    <col min="4098" max="4098" width="1.140625" style="1" customWidth="1"/>
    <col min="4099" max="4101" width="14.28515625" style="1" customWidth="1"/>
    <col min="4102" max="4102" width="16.5703125" style="1" customWidth="1"/>
    <col min="4103" max="4103" width="31.7109375" style="1" bestFit="1" customWidth="1"/>
    <col min="4104" max="4107" width="28.42578125" style="1" customWidth="1"/>
    <col min="4108" max="4353" width="9.140625" style="1"/>
    <col min="4354" max="4354" width="1.140625" style="1" customWidth="1"/>
    <col min="4355" max="4357" width="14.28515625" style="1" customWidth="1"/>
    <col min="4358" max="4358" width="16.5703125" style="1" customWidth="1"/>
    <col min="4359" max="4359" width="31.7109375" style="1" bestFit="1" customWidth="1"/>
    <col min="4360" max="4363" width="28.42578125" style="1" customWidth="1"/>
    <col min="4364" max="4609" width="9.140625" style="1"/>
    <col min="4610" max="4610" width="1.140625" style="1" customWidth="1"/>
    <col min="4611" max="4613" width="14.28515625" style="1" customWidth="1"/>
    <col min="4614" max="4614" width="16.5703125" style="1" customWidth="1"/>
    <col min="4615" max="4615" width="31.7109375" style="1" bestFit="1" customWidth="1"/>
    <col min="4616" max="4619" width="28.42578125" style="1" customWidth="1"/>
    <col min="4620" max="4865" width="9.140625" style="1"/>
    <col min="4866" max="4866" width="1.140625" style="1" customWidth="1"/>
    <col min="4867" max="4869" width="14.28515625" style="1" customWidth="1"/>
    <col min="4870" max="4870" width="16.5703125" style="1" customWidth="1"/>
    <col min="4871" max="4871" width="31.7109375" style="1" bestFit="1" customWidth="1"/>
    <col min="4872" max="4875" width="28.42578125" style="1" customWidth="1"/>
    <col min="4876" max="5121" width="9.140625" style="1"/>
    <col min="5122" max="5122" width="1.140625" style="1" customWidth="1"/>
    <col min="5123" max="5125" width="14.28515625" style="1" customWidth="1"/>
    <col min="5126" max="5126" width="16.5703125" style="1" customWidth="1"/>
    <col min="5127" max="5127" width="31.7109375" style="1" bestFit="1" customWidth="1"/>
    <col min="5128" max="5131" width="28.42578125" style="1" customWidth="1"/>
    <col min="5132" max="5377" width="9.140625" style="1"/>
    <col min="5378" max="5378" width="1.140625" style="1" customWidth="1"/>
    <col min="5379" max="5381" width="14.28515625" style="1" customWidth="1"/>
    <col min="5382" max="5382" width="16.5703125" style="1" customWidth="1"/>
    <col min="5383" max="5383" width="31.7109375" style="1" bestFit="1" customWidth="1"/>
    <col min="5384" max="5387" width="28.42578125" style="1" customWidth="1"/>
    <col min="5388" max="5633" width="9.140625" style="1"/>
    <col min="5634" max="5634" width="1.140625" style="1" customWidth="1"/>
    <col min="5635" max="5637" width="14.28515625" style="1" customWidth="1"/>
    <col min="5638" max="5638" width="16.5703125" style="1" customWidth="1"/>
    <col min="5639" max="5639" width="31.7109375" style="1" bestFit="1" customWidth="1"/>
    <col min="5640" max="5643" width="28.42578125" style="1" customWidth="1"/>
    <col min="5644" max="5889" width="9.140625" style="1"/>
    <col min="5890" max="5890" width="1.140625" style="1" customWidth="1"/>
    <col min="5891" max="5893" width="14.28515625" style="1" customWidth="1"/>
    <col min="5894" max="5894" width="16.5703125" style="1" customWidth="1"/>
    <col min="5895" max="5895" width="31.7109375" style="1" bestFit="1" customWidth="1"/>
    <col min="5896" max="5899" width="28.42578125" style="1" customWidth="1"/>
    <col min="5900" max="6145" width="9.140625" style="1"/>
    <col min="6146" max="6146" width="1.140625" style="1" customWidth="1"/>
    <col min="6147" max="6149" width="14.28515625" style="1" customWidth="1"/>
    <col min="6150" max="6150" width="16.5703125" style="1" customWidth="1"/>
    <col min="6151" max="6151" width="31.7109375" style="1" bestFit="1" customWidth="1"/>
    <col min="6152" max="6155" width="28.42578125" style="1" customWidth="1"/>
    <col min="6156" max="6401" width="9.140625" style="1"/>
    <col min="6402" max="6402" width="1.140625" style="1" customWidth="1"/>
    <col min="6403" max="6405" width="14.28515625" style="1" customWidth="1"/>
    <col min="6406" max="6406" width="16.5703125" style="1" customWidth="1"/>
    <col min="6407" max="6407" width="31.7109375" style="1" bestFit="1" customWidth="1"/>
    <col min="6408" max="6411" width="28.42578125" style="1" customWidth="1"/>
    <col min="6412" max="6657" width="9.140625" style="1"/>
    <col min="6658" max="6658" width="1.140625" style="1" customWidth="1"/>
    <col min="6659" max="6661" width="14.28515625" style="1" customWidth="1"/>
    <col min="6662" max="6662" width="16.5703125" style="1" customWidth="1"/>
    <col min="6663" max="6663" width="31.7109375" style="1" bestFit="1" customWidth="1"/>
    <col min="6664" max="6667" width="28.42578125" style="1" customWidth="1"/>
    <col min="6668" max="6913" width="9.140625" style="1"/>
    <col min="6914" max="6914" width="1.140625" style="1" customWidth="1"/>
    <col min="6915" max="6917" width="14.28515625" style="1" customWidth="1"/>
    <col min="6918" max="6918" width="16.5703125" style="1" customWidth="1"/>
    <col min="6919" max="6919" width="31.7109375" style="1" bestFit="1" customWidth="1"/>
    <col min="6920" max="6923" width="28.42578125" style="1" customWidth="1"/>
    <col min="6924" max="7169" width="9.140625" style="1"/>
    <col min="7170" max="7170" width="1.140625" style="1" customWidth="1"/>
    <col min="7171" max="7173" width="14.28515625" style="1" customWidth="1"/>
    <col min="7174" max="7174" width="16.5703125" style="1" customWidth="1"/>
    <col min="7175" max="7175" width="31.7109375" style="1" bestFit="1" customWidth="1"/>
    <col min="7176" max="7179" width="28.42578125" style="1" customWidth="1"/>
    <col min="7180" max="7425" width="9.140625" style="1"/>
    <col min="7426" max="7426" width="1.140625" style="1" customWidth="1"/>
    <col min="7427" max="7429" width="14.28515625" style="1" customWidth="1"/>
    <col min="7430" max="7430" width="16.5703125" style="1" customWidth="1"/>
    <col min="7431" max="7431" width="31.7109375" style="1" bestFit="1" customWidth="1"/>
    <col min="7432" max="7435" width="28.42578125" style="1" customWidth="1"/>
    <col min="7436" max="7681" width="9.140625" style="1"/>
    <col min="7682" max="7682" width="1.140625" style="1" customWidth="1"/>
    <col min="7683" max="7685" width="14.28515625" style="1" customWidth="1"/>
    <col min="7686" max="7686" width="16.5703125" style="1" customWidth="1"/>
    <col min="7687" max="7687" width="31.7109375" style="1" bestFit="1" customWidth="1"/>
    <col min="7688" max="7691" width="28.42578125" style="1" customWidth="1"/>
    <col min="7692" max="7937" width="9.140625" style="1"/>
    <col min="7938" max="7938" width="1.140625" style="1" customWidth="1"/>
    <col min="7939" max="7941" width="14.28515625" style="1" customWidth="1"/>
    <col min="7942" max="7942" width="16.5703125" style="1" customWidth="1"/>
    <col min="7943" max="7943" width="31.7109375" style="1" bestFit="1" customWidth="1"/>
    <col min="7944" max="7947" width="28.42578125" style="1" customWidth="1"/>
    <col min="7948" max="8193" width="9.140625" style="1"/>
    <col min="8194" max="8194" width="1.140625" style="1" customWidth="1"/>
    <col min="8195" max="8197" width="14.28515625" style="1" customWidth="1"/>
    <col min="8198" max="8198" width="16.5703125" style="1" customWidth="1"/>
    <col min="8199" max="8199" width="31.7109375" style="1" bestFit="1" customWidth="1"/>
    <col min="8200" max="8203" width="28.42578125" style="1" customWidth="1"/>
    <col min="8204" max="8449" width="9.140625" style="1"/>
    <col min="8450" max="8450" width="1.140625" style="1" customWidth="1"/>
    <col min="8451" max="8453" width="14.28515625" style="1" customWidth="1"/>
    <col min="8454" max="8454" width="16.5703125" style="1" customWidth="1"/>
    <col min="8455" max="8455" width="31.7109375" style="1" bestFit="1" customWidth="1"/>
    <col min="8456" max="8459" width="28.42578125" style="1" customWidth="1"/>
    <col min="8460" max="8705" width="9.140625" style="1"/>
    <col min="8706" max="8706" width="1.140625" style="1" customWidth="1"/>
    <col min="8707" max="8709" width="14.28515625" style="1" customWidth="1"/>
    <col min="8710" max="8710" width="16.5703125" style="1" customWidth="1"/>
    <col min="8711" max="8711" width="31.7109375" style="1" bestFit="1" customWidth="1"/>
    <col min="8712" max="8715" width="28.42578125" style="1" customWidth="1"/>
    <col min="8716" max="8961" width="9.140625" style="1"/>
    <col min="8962" max="8962" width="1.140625" style="1" customWidth="1"/>
    <col min="8963" max="8965" width="14.28515625" style="1" customWidth="1"/>
    <col min="8966" max="8966" width="16.5703125" style="1" customWidth="1"/>
    <col min="8967" max="8967" width="31.7109375" style="1" bestFit="1" customWidth="1"/>
    <col min="8968" max="8971" width="28.42578125" style="1" customWidth="1"/>
    <col min="8972" max="9217" width="9.140625" style="1"/>
    <col min="9218" max="9218" width="1.140625" style="1" customWidth="1"/>
    <col min="9219" max="9221" width="14.28515625" style="1" customWidth="1"/>
    <col min="9222" max="9222" width="16.5703125" style="1" customWidth="1"/>
    <col min="9223" max="9223" width="31.7109375" style="1" bestFit="1" customWidth="1"/>
    <col min="9224" max="9227" width="28.42578125" style="1" customWidth="1"/>
    <col min="9228" max="9473" width="9.140625" style="1"/>
    <col min="9474" max="9474" width="1.140625" style="1" customWidth="1"/>
    <col min="9475" max="9477" width="14.28515625" style="1" customWidth="1"/>
    <col min="9478" max="9478" width="16.5703125" style="1" customWidth="1"/>
    <col min="9479" max="9479" width="31.7109375" style="1" bestFit="1" customWidth="1"/>
    <col min="9480" max="9483" width="28.42578125" style="1" customWidth="1"/>
    <col min="9484" max="9729" width="9.140625" style="1"/>
    <col min="9730" max="9730" width="1.140625" style="1" customWidth="1"/>
    <col min="9731" max="9733" width="14.28515625" style="1" customWidth="1"/>
    <col min="9734" max="9734" width="16.5703125" style="1" customWidth="1"/>
    <col min="9735" max="9735" width="31.7109375" style="1" bestFit="1" customWidth="1"/>
    <col min="9736" max="9739" width="28.42578125" style="1" customWidth="1"/>
    <col min="9740" max="9985" width="9.140625" style="1"/>
    <col min="9986" max="9986" width="1.140625" style="1" customWidth="1"/>
    <col min="9987" max="9989" width="14.28515625" style="1" customWidth="1"/>
    <col min="9990" max="9990" width="16.5703125" style="1" customWidth="1"/>
    <col min="9991" max="9991" width="31.7109375" style="1" bestFit="1" customWidth="1"/>
    <col min="9992" max="9995" width="28.42578125" style="1" customWidth="1"/>
    <col min="9996" max="10241" width="9.140625" style="1"/>
    <col min="10242" max="10242" width="1.140625" style="1" customWidth="1"/>
    <col min="10243" max="10245" width="14.28515625" style="1" customWidth="1"/>
    <col min="10246" max="10246" width="16.5703125" style="1" customWidth="1"/>
    <col min="10247" max="10247" width="31.7109375" style="1" bestFit="1" customWidth="1"/>
    <col min="10248" max="10251" width="28.42578125" style="1" customWidth="1"/>
    <col min="10252" max="10497" width="9.140625" style="1"/>
    <col min="10498" max="10498" width="1.140625" style="1" customWidth="1"/>
    <col min="10499" max="10501" width="14.28515625" style="1" customWidth="1"/>
    <col min="10502" max="10502" width="16.5703125" style="1" customWidth="1"/>
    <col min="10503" max="10503" width="31.7109375" style="1" bestFit="1" customWidth="1"/>
    <col min="10504" max="10507" width="28.42578125" style="1" customWidth="1"/>
    <col min="10508" max="10753" width="9.140625" style="1"/>
    <col min="10754" max="10754" width="1.140625" style="1" customWidth="1"/>
    <col min="10755" max="10757" width="14.28515625" style="1" customWidth="1"/>
    <col min="10758" max="10758" width="16.5703125" style="1" customWidth="1"/>
    <col min="10759" max="10759" width="31.7109375" style="1" bestFit="1" customWidth="1"/>
    <col min="10760" max="10763" width="28.42578125" style="1" customWidth="1"/>
    <col min="10764" max="11009" width="9.140625" style="1"/>
    <col min="11010" max="11010" width="1.140625" style="1" customWidth="1"/>
    <col min="11011" max="11013" width="14.28515625" style="1" customWidth="1"/>
    <col min="11014" max="11014" width="16.5703125" style="1" customWidth="1"/>
    <col min="11015" max="11015" width="31.7109375" style="1" bestFit="1" customWidth="1"/>
    <col min="11016" max="11019" width="28.42578125" style="1" customWidth="1"/>
    <col min="11020" max="11265" width="9.140625" style="1"/>
    <col min="11266" max="11266" width="1.140625" style="1" customWidth="1"/>
    <col min="11267" max="11269" width="14.28515625" style="1" customWidth="1"/>
    <col min="11270" max="11270" width="16.5703125" style="1" customWidth="1"/>
    <col min="11271" max="11271" width="31.7109375" style="1" bestFit="1" customWidth="1"/>
    <col min="11272" max="11275" width="28.42578125" style="1" customWidth="1"/>
    <col min="11276" max="11521" width="9.140625" style="1"/>
    <col min="11522" max="11522" width="1.140625" style="1" customWidth="1"/>
    <col min="11523" max="11525" width="14.28515625" style="1" customWidth="1"/>
    <col min="11526" max="11526" width="16.5703125" style="1" customWidth="1"/>
    <col min="11527" max="11527" width="31.7109375" style="1" bestFit="1" customWidth="1"/>
    <col min="11528" max="11531" width="28.42578125" style="1" customWidth="1"/>
    <col min="11532" max="11777" width="9.140625" style="1"/>
    <col min="11778" max="11778" width="1.140625" style="1" customWidth="1"/>
    <col min="11779" max="11781" width="14.28515625" style="1" customWidth="1"/>
    <col min="11782" max="11782" width="16.5703125" style="1" customWidth="1"/>
    <col min="11783" max="11783" width="31.7109375" style="1" bestFit="1" customWidth="1"/>
    <col min="11784" max="11787" width="28.42578125" style="1" customWidth="1"/>
    <col min="11788" max="12033" width="9.140625" style="1"/>
    <col min="12034" max="12034" width="1.140625" style="1" customWidth="1"/>
    <col min="12035" max="12037" width="14.28515625" style="1" customWidth="1"/>
    <col min="12038" max="12038" width="16.5703125" style="1" customWidth="1"/>
    <col min="12039" max="12039" width="31.7109375" style="1" bestFit="1" customWidth="1"/>
    <col min="12040" max="12043" width="28.42578125" style="1" customWidth="1"/>
    <col min="12044" max="12289" width="9.140625" style="1"/>
    <col min="12290" max="12290" width="1.140625" style="1" customWidth="1"/>
    <col min="12291" max="12293" width="14.28515625" style="1" customWidth="1"/>
    <col min="12294" max="12294" width="16.5703125" style="1" customWidth="1"/>
    <col min="12295" max="12295" width="31.7109375" style="1" bestFit="1" customWidth="1"/>
    <col min="12296" max="12299" width="28.42578125" style="1" customWidth="1"/>
    <col min="12300" max="12545" width="9.140625" style="1"/>
    <col min="12546" max="12546" width="1.140625" style="1" customWidth="1"/>
    <col min="12547" max="12549" width="14.28515625" style="1" customWidth="1"/>
    <col min="12550" max="12550" width="16.5703125" style="1" customWidth="1"/>
    <col min="12551" max="12551" width="31.7109375" style="1" bestFit="1" customWidth="1"/>
    <col min="12552" max="12555" width="28.42578125" style="1" customWidth="1"/>
    <col min="12556" max="12801" width="9.140625" style="1"/>
    <col min="12802" max="12802" width="1.140625" style="1" customWidth="1"/>
    <col min="12803" max="12805" width="14.28515625" style="1" customWidth="1"/>
    <col min="12806" max="12806" width="16.5703125" style="1" customWidth="1"/>
    <col min="12807" max="12807" width="31.7109375" style="1" bestFit="1" customWidth="1"/>
    <col min="12808" max="12811" width="28.42578125" style="1" customWidth="1"/>
    <col min="12812" max="13057" width="9.140625" style="1"/>
    <col min="13058" max="13058" width="1.140625" style="1" customWidth="1"/>
    <col min="13059" max="13061" width="14.28515625" style="1" customWidth="1"/>
    <col min="13062" max="13062" width="16.5703125" style="1" customWidth="1"/>
    <col min="13063" max="13063" width="31.7109375" style="1" bestFit="1" customWidth="1"/>
    <col min="13064" max="13067" width="28.42578125" style="1" customWidth="1"/>
    <col min="13068" max="13313" width="9.140625" style="1"/>
    <col min="13314" max="13314" width="1.140625" style="1" customWidth="1"/>
    <col min="13315" max="13317" width="14.28515625" style="1" customWidth="1"/>
    <col min="13318" max="13318" width="16.5703125" style="1" customWidth="1"/>
    <col min="13319" max="13319" width="31.7109375" style="1" bestFit="1" customWidth="1"/>
    <col min="13320" max="13323" width="28.42578125" style="1" customWidth="1"/>
    <col min="13324" max="13569" width="9.140625" style="1"/>
    <col min="13570" max="13570" width="1.140625" style="1" customWidth="1"/>
    <col min="13571" max="13573" width="14.28515625" style="1" customWidth="1"/>
    <col min="13574" max="13574" width="16.5703125" style="1" customWidth="1"/>
    <col min="13575" max="13575" width="31.7109375" style="1" bestFit="1" customWidth="1"/>
    <col min="13576" max="13579" width="28.42578125" style="1" customWidth="1"/>
    <col min="13580" max="13825" width="9.140625" style="1"/>
    <col min="13826" max="13826" width="1.140625" style="1" customWidth="1"/>
    <col min="13827" max="13829" width="14.28515625" style="1" customWidth="1"/>
    <col min="13830" max="13830" width="16.5703125" style="1" customWidth="1"/>
    <col min="13831" max="13831" width="31.7109375" style="1" bestFit="1" customWidth="1"/>
    <col min="13832" max="13835" width="28.42578125" style="1" customWidth="1"/>
    <col min="13836" max="14081" width="9.140625" style="1"/>
    <col min="14082" max="14082" width="1.140625" style="1" customWidth="1"/>
    <col min="14083" max="14085" width="14.28515625" style="1" customWidth="1"/>
    <col min="14086" max="14086" width="16.5703125" style="1" customWidth="1"/>
    <col min="14087" max="14087" width="31.7109375" style="1" bestFit="1" customWidth="1"/>
    <col min="14088" max="14091" width="28.42578125" style="1" customWidth="1"/>
    <col min="14092" max="14337" width="9.140625" style="1"/>
    <col min="14338" max="14338" width="1.140625" style="1" customWidth="1"/>
    <col min="14339" max="14341" width="14.28515625" style="1" customWidth="1"/>
    <col min="14342" max="14342" width="16.5703125" style="1" customWidth="1"/>
    <col min="14343" max="14343" width="31.7109375" style="1" bestFit="1" customWidth="1"/>
    <col min="14344" max="14347" width="28.42578125" style="1" customWidth="1"/>
    <col min="14348" max="14593" width="9.140625" style="1"/>
    <col min="14594" max="14594" width="1.140625" style="1" customWidth="1"/>
    <col min="14595" max="14597" width="14.28515625" style="1" customWidth="1"/>
    <col min="14598" max="14598" width="16.5703125" style="1" customWidth="1"/>
    <col min="14599" max="14599" width="31.7109375" style="1" bestFit="1" customWidth="1"/>
    <col min="14600" max="14603" width="28.42578125" style="1" customWidth="1"/>
    <col min="14604" max="14849" width="9.140625" style="1"/>
    <col min="14850" max="14850" width="1.140625" style="1" customWidth="1"/>
    <col min="14851" max="14853" width="14.28515625" style="1" customWidth="1"/>
    <col min="14854" max="14854" width="16.5703125" style="1" customWidth="1"/>
    <col min="14855" max="14855" width="31.7109375" style="1" bestFit="1" customWidth="1"/>
    <col min="14856" max="14859" width="28.42578125" style="1" customWidth="1"/>
    <col min="14860" max="15105" width="9.140625" style="1"/>
    <col min="15106" max="15106" width="1.140625" style="1" customWidth="1"/>
    <col min="15107" max="15109" width="14.28515625" style="1" customWidth="1"/>
    <col min="15110" max="15110" width="16.5703125" style="1" customWidth="1"/>
    <col min="15111" max="15111" width="31.7109375" style="1" bestFit="1" customWidth="1"/>
    <col min="15112" max="15115" width="28.42578125" style="1" customWidth="1"/>
    <col min="15116" max="15361" width="9.140625" style="1"/>
    <col min="15362" max="15362" width="1.140625" style="1" customWidth="1"/>
    <col min="15363" max="15365" width="14.28515625" style="1" customWidth="1"/>
    <col min="15366" max="15366" width="16.5703125" style="1" customWidth="1"/>
    <col min="15367" max="15367" width="31.7109375" style="1" bestFit="1" customWidth="1"/>
    <col min="15368" max="15371" width="28.42578125" style="1" customWidth="1"/>
    <col min="15372" max="15617" width="9.140625" style="1"/>
    <col min="15618" max="15618" width="1.140625" style="1" customWidth="1"/>
    <col min="15619" max="15621" width="14.28515625" style="1" customWidth="1"/>
    <col min="15622" max="15622" width="16.5703125" style="1" customWidth="1"/>
    <col min="15623" max="15623" width="31.7109375" style="1" bestFit="1" customWidth="1"/>
    <col min="15624" max="15627" width="28.42578125" style="1" customWidth="1"/>
    <col min="15628" max="15873" width="9.140625" style="1"/>
    <col min="15874" max="15874" width="1.140625" style="1" customWidth="1"/>
    <col min="15875" max="15877" width="14.28515625" style="1" customWidth="1"/>
    <col min="15878" max="15878" width="16.5703125" style="1" customWidth="1"/>
    <col min="15879" max="15879" width="31.7109375" style="1" bestFit="1" customWidth="1"/>
    <col min="15880" max="15883" width="28.42578125" style="1" customWidth="1"/>
    <col min="15884" max="16129" width="9.140625" style="1"/>
    <col min="16130" max="16130" width="1.140625" style="1" customWidth="1"/>
    <col min="16131" max="16133" width="14.28515625" style="1" customWidth="1"/>
    <col min="16134" max="16134" width="16.5703125" style="1" customWidth="1"/>
    <col min="16135" max="16135" width="31.7109375" style="1" bestFit="1" customWidth="1"/>
    <col min="16136" max="16139" width="28.42578125" style="1" customWidth="1"/>
    <col min="16140" max="16384" width="9.140625" style="1"/>
  </cols>
  <sheetData>
    <row r="2" spans="2:13" ht="15.75" x14ac:dyDescent="0.25">
      <c r="C2" s="55" t="s">
        <v>136</v>
      </c>
      <c r="D2" s="55" t="s">
        <v>140</v>
      </c>
      <c r="E2" s="55" t="s">
        <v>100</v>
      </c>
      <c r="F2" s="55" t="s">
        <v>101</v>
      </c>
      <c r="G2" s="55" t="s">
        <v>102</v>
      </c>
      <c r="H2" s="55" t="s">
        <v>103</v>
      </c>
      <c r="I2" s="55" t="s">
        <v>104</v>
      </c>
      <c r="J2" s="55" t="s">
        <v>105</v>
      </c>
      <c r="K2" s="55" t="s">
        <v>106</v>
      </c>
      <c r="M2" s="68" t="s">
        <v>153</v>
      </c>
    </row>
    <row r="3" spans="2:13" ht="30.75" customHeight="1" x14ac:dyDescent="0.25">
      <c r="B3" s="1">
        <v>1</v>
      </c>
      <c r="C3" s="217" t="s">
        <v>2</v>
      </c>
      <c r="D3" s="217" t="s">
        <v>137</v>
      </c>
      <c r="E3" s="217">
        <v>1</v>
      </c>
      <c r="F3" s="53" t="s">
        <v>123</v>
      </c>
      <c r="G3" s="56" t="s">
        <v>122</v>
      </c>
      <c r="H3" s="56" t="s">
        <v>115</v>
      </c>
      <c r="I3" s="56" t="s">
        <v>113</v>
      </c>
      <c r="J3" s="56" t="s">
        <v>114</v>
      </c>
      <c r="K3" s="56" t="s">
        <v>110</v>
      </c>
      <c r="M3" s="72" t="s">
        <v>141</v>
      </c>
    </row>
    <row r="4" spans="2:13" s="52" customFormat="1" ht="30.75" customHeight="1" x14ac:dyDescent="0.25">
      <c r="B4" s="52">
        <v>2</v>
      </c>
      <c r="C4" s="218"/>
      <c r="D4" s="218"/>
      <c r="E4" s="218"/>
      <c r="F4" s="54" t="s">
        <v>15</v>
      </c>
      <c r="G4" s="51" t="s">
        <v>124</v>
      </c>
      <c r="H4" s="51" t="s">
        <v>128</v>
      </c>
      <c r="I4" s="51" t="s">
        <v>128</v>
      </c>
      <c r="J4" s="51" t="s">
        <v>128</v>
      </c>
      <c r="K4" s="51" t="s">
        <v>128</v>
      </c>
      <c r="M4" s="69" t="s">
        <v>142</v>
      </c>
    </row>
    <row r="5" spans="2:13" ht="30.75" customHeight="1" x14ac:dyDescent="0.25">
      <c r="B5" s="1">
        <v>3</v>
      </c>
      <c r="C5" s="215" t="s">
        <v>2</v>
      </c>
      <c r="D5" s="215" t="s">
        <v>138</v>
      </c>
      <c r="E5" s="215">
        <v>2</v>
      </c>
      <c r="F5" s="57" t="s">
        <v>123</v>
      </c>
      <c r="G5" s="58" t="s">
        <v>122</v>
      </c>
      <c r="H5" s="58" t="s">
        <v>113</v>
      </c>
      <c r="I5" s="58" t="s">
        <v>110</v>
      </c>
      <c r="J5" s="58" t="s">
        <v>112</v>
      </c>
      <c r="K5" s="58" t="s">
        <v>111</v>
      </c>
      <c r="M5" s="73" t="s">
        <v>143</v>
      </c>
    </row>
    <row r="6" spans="2:13" s="52" customFormat="1" ht="30.75" customHeight="1" x14ac:dyDescent="0.25">
      <c r="B6" s="52">
        <v>4</v>
      </c>
      <c r="C6" s="216"/>
      <c r="D6" s="216"/>
      <c r="E6" s="216"/>
      <c r="F6" s="59" t="s">
        <v>15</v>
      </c>
      <c r="G6" s="60" t="s">
        <v>124</v>
      </c>
      <c r="H6" s="60" t="s">
        <v>128</v>
      </c>
      <c r="I6" s="60" t="s">
        <v>128</v>
      </c>
      <c r="J6" s="60" t="s">
        <v>128</v>
      </c>
      <c r="K6" s="60" t="s">
        <v>155</v>
      </c>
      <c r="M6" s="70" t="s">
        <v>144</v>
      </c>
    </row>
    <row r="7" spans="2:13" ht="30.75" customHeight="1" x14ac:dyDescent="0.25">
      <c r="B7" s="1">
        <v>5</v>
      </c>
      <c r="C7" s="217" t="s">
        <v>2</v>
      </c>
      <c r="D7" s="217" t="s">
        <v>139</v>
      </c>
      <c r="E7" s="217">
        <v>3</v>
      </c>
      <c r="F7" s="53" t="s">
        <v>123</v>
      </c>
      <c r="G7" s="56" t="s">
        <v>122</v>
      </c>
      <c r="H7" s="56" t="s">
        <v>114</v>
      </c>
      <c r="I7" s="56" t="s">
        <v>112</v>
      </c>
      <c r="J7" s="56" t="s">
        <v>156</v>
      </c>
      <c r="K7" s="56" t="s">
        <v>108</v>
      </c>
      <c r="M7" s="72" t="s">
        <v>145</v>
      </c>
    </row>
    <row r="8" spans="2:13" s="52" customFormat="1" ht="30.75" customHeight="1" x14ac:dyDescent="0.25">
      <c r="B8" s="52">
        <v>6</v>
      </c>
      <c r="C8" s="218"/>
      <c r="D8" s="218"/>
      <c r="E8" s="218"/>
      <c r="F8" s="54" t="s">
        <v>15</v>
      </c>
      <c r="G8" s="51" t="s">
        <v>124</v>
      </c>
      <c r="H8" s="51" t="s">
        <v>128</v>
      </c>
      <c r="I8" s="51" t="s">
        <v>128</v>
      </c>
      <c r="J8" s="51" t="s">
        <v>155</v>
      </c>
      <c r="K8" s="51" t="s">
        <v>157</v>
      </c>
      <c r="M8" s="69" t="s">
        <v>146</v>
      </c>
    </row>
    <row r="9" spans="2:13" ht="30.75" customHeight="1" x14ac:dyDescent="0.25">
      <c r="C9" s="215" t="s">
        <v>3</v>
      </c>
      <c r="D9" s="215" t="s">
        <v>137</v>
      </c>
      <c r="E9" s="215">
        <v>4</v>
      </c>
      <c r="F9" s="57" t="s">
        <v>123</v>
      </c>
      <c r="G9" s="58" t="s">
        <v>122</v>
      </c>
      <c r="H9" s="58" t="s">
        <v>110</v>
      </c>
      <c r="I9" s="58" t="s">
        <v>111</v>
      </c>
      <c r="J9" s="58" t="s">
        <v>108</v>
      </c>
      <c r="K9" s="58"/>
      <c r="M9" s="73" t="s">
        <v>147</v>
      </c>
    </row>
    <row r="10" spans="2:13" s="52" customFormat="1" ht="30.75" customHeight="1" x14ac:dyDescent="0.25">
      <c r="C10" s="216"/>
      <c r="D10" s="216"/>
      <c r="E10" s="216"/>
      <c r="F10" s="59" t="s">
        <v>15</v>
      </c>
      <c r="G10" s="60" t="s">
        <v>125</v>
      </c>
      <c r="H10" s="60" t="s">
        <v>127</v>
      </c>
      <c r="I10" s="60" t="s">
        <v>127</v>
      </c>
      <c r="J10" s="60" t="s">
        <v>127</v>
      </c>
      <c r="K10" s="60"/>
      <c r="M10" s="70" t="s">
        <v>148</v>
      </c>
    </row>
    <row r="11" spans="2:13" ht="30.75" customHeight="1" x14ac:dyDescent="0.25">
      <c r="C11" s="217" t="s">
        <v>3</v>
      </c>
      <c r="D11" s="217" t="s">
        <v>138</v>
      </c>
      <c r="E11" s="217">
        <v>5</v>
      </c>
      <c r="F11" s="53" t="s">
        <v>123</v>
      </c>
      <c r="G11" s="56" t="s">
        <v>122</v>
      </c>
      <c r="H11" s="56" t="s">
        <v>108</v>
      </c>
      <c r="I11" s="56" t="s">
        <v>109</v>
      </c>
      <c r="J11" s="56"/>
      <c r="K11" s="56"/>
      <c r="M11" s="72" t="s">
        <v>149</v>
      </c>
    </row>
    <row r="12" spans="2:13" s="52" customFormat="1" ht="30.75" customHeight="1" x14ac:dyDescent="0.25">
      <c r="C12" s="218"/>
      <c r="D12" s="218"/>
      <c r="E12" s="218"/>
      <c r="F12" s="54" t="s">
        <v>15</v>
      </c>
      <c r="G12" s="51" t="s">
        <v>126</v>
      </c>
      <c r="H12" s="51" t="s">
        <v>6</v>
      </c>
      <c r="I12" s="51" t="s">
        <v>6</v>
      </c>
      <c r="J12" s="51"/>
      <c r="K12" s="51"/>
      <c r="M12" s="69" t="s">
        <v>150</v>
      </c>
    </row>
    <row r="13" spans="2:13" ht="30.75" customHeight="1" x14ac:dyDescent="0.25">
      <c r="C13" s="215" t="s">
        <v>3</v>
      </c>
      <c r="D13" s="215" t="s">
        <v>139</v>
      </c>
      <c r="E13" s="215">
        <v>6</v>
      </c>
      <c r="F13" s="57" t="s">
        <v>123</v>
      </c>
      <c r="G13" s="58" t="s">
        <v>122</v>
      </c>
      <c r="H13" s="58"/>
      <c r="I13" s="58"/>
      <c r="J13" s="58"/>
      <c r="K13" s="58"/>
      <c r="M13" s="73" t="s">
        <v>151</v>
      </c>
    </row>
    <row r="14" spans="2:13" s="52" customFormat="1" ht="30.75" customHeight="1" x14ac:dyDescent="0.25">
      <c r="C14" s="216"/>
      <c r="D14" s="216"/>
      <c r="E14" s="216"/>
      <c r="F14" s="59" t="s">
        <v>15</v>
      </c>
      <c r="G14" s="60" t="s">
        <v>126</v>
      </c>
      <c r="H14" s="60"/>
      <c r="I14" s="60"/>
      <c r="J14" s="60"/>
      <c r="K14" s="60"/>
      <c r="M14" s="70" t="s">
        <v>152</v>
      </c>
    </row>
  </sheetData>
  <mergeCells count="18">
    <mergeCell ref="E13:E14"/>
    <mergeCell ref="E3:E4"/>
    <mergeCell ref="E5:E6"/>
    <mergeCell ref="E7:E8"/>
    <mergeCell ref="E9:E10"/>
    <mergeCell ref="E11:E12"/>
    <mergeCell ref="C13:C14"/>
    <mergeCell ref="D3:D4"/>
    <mergeCell ref="D5:D6"/>
    <mergeCell ref="D7:D8"/>
    <mergeCell ref="D9:D10"/>
    <mergeCell ref="D11:D12"/>
    <mergeCell ref="D13:D14"/>
    <mergeCell ref="C3:C4"/>
    <mergeCell ref="C5:C6"/>
    <mergeCell ref="C7:C8"/>
    <mergeCell ref="C9:C10"/>
    <mergeCell ref="C11:C1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FAECE9CBA00340A423B941271D6111" ma:contentTypeVersion="0" ma:contentTypeDescription="Crie um novo documento." ma:contentTypeScope="" ma:versionID="131d14b9443605aad727c5b651ea4b0c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2D56483-B795-4692-868D-3AA158D69B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F80F1AD-98D1-4392-9950-43A8AE6E55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D8A5F4-A24D-4121-BF24-ACEB3EA54482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Formulario</vt:lpstr>
      <vt:lpstr>Detalhamento do JOB</vt:lpstr>
      <vt:lpstr>Escalonamento</vt:lpstr>
      <vt:lpstr>Fluxo de Execução</vt:lpstr>
      <vt:lpstr>CkeckList Infra</vt:lpstr>
      <vt:lpstr>RegraEscalonamento</vt:lpstr>
      <vt:lpstr>Formulario!Area_de_impressao</vt:lpstr>
    </vt:vector>
  </TitlesOfParts>
  <Company>NETSERVICOS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 Nogueira</dc:creator>
  <cp:lastModifiedBy>Ailton de Oliveira</cp:lastModifiedBy>
  <dcterms:created xsi:type="dcterms:W3CDTF">2013-07-03T15:59:01Z</dcterms:created>
  <dcterms:modified xsi:type="dcterms:W3CDTF">2017-08-11T18:45:21Z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0x010100E6FAECE9CBA00340A423B941271D6111</vt:lpwstr>
  </property>
</Properties>
</file>