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60" windowWidth="11295" windowHeight="5580"/>
  </bookViews>
  <sheets>
    <sheet name="Metragem" sheetId="1" r:id="rId1"/>
  </sheets>
  <calcPr calcId="125725"/>
</workbook>
</file>

<file path=xl/calcChain.xml><?xml version="1.0" encoding="utf-8"?>
<calcChain xmlns="http://schemas.openxmlformats.org/spreadsheetml/2006/main">
  <c r="F30" i="1"/>
  <c r="H30" s="1"/>
  <c r="F31"/>
  <c r="H31" s="1"/>
  <c r="F32"/>
  <c r="H32" s="1"/>
  <c r="F33"/>
  <c r="H33" s="1"/>
  <c r="F34"/>
  <c r="H34" s="1"/>
  <c r="F35"/>
  <c r="H35" s="1"/>
  <c r="F36"/>
  <c r="H36" s="1"/>
  <c r="F37"/>
  <c r="H37" s="1"/>
  <c r="F38"/>
  <c r="H38" s="1"/>
  <c r="F39"/>
  <c r="H39" s="1"/>
  <c r="F29"/>
  <c r="H29" s="1"/>
  <c r="F20"/>
  <c r="H20" s="1"/>
  <c r="F21"/>
  <c r="H21" s="1"/>
  <c r="F22"/>
  <c r="H22" s="1"/>
  <c r="F23"/>
  <c r="H23" s="1"/>
  <c r="F24"/>
  <c r="H24" s="1"/>
  <c r="F25"/>
  <c r="H25" s="1"/>
  <c r="F19"/>
  <c r="H19" s="1"/>
  <c r="F10"/>
  <c r="H10" s="1"/>
  <c r="F11"/>
  <c r="H11" s="1"/>
  <c r="F12"/>
  <c r="H12" s="1"/>
  <c r="F13"/>
  <c r="H13" s="1"/>
  <c r="F14"/>
  <c r="H14" s="1"/>
  <c r="F15"/>
  <c r="H15" s="1"/>
  <c r="H9"/>
  <c r="F9"/>
  <c r="F3"/>
  <c r="H3" s="1"/>
  <c r="F4"/>
  <c r="H4" s="1"/>
  <c r="F5"/>
  <c r="H5" s="1"/>
  <c r="F2"/>
  <c r="L19"/>
  <c r="L29"/>
  <c r="D40"/>
  <c r="D26"/>
  <c r="L26" s="1"/>
  <c r="D6"/>
  <c r="L6" s="1"/>
  <c r="L10"/>
  <c r="L9"/>
  <c r="D16"/>
  <c r="H2" l="1"/>
  <c r="L11"/>
  <c r="L16" s="1"/>
  <c r="L40"/>
</calcChain>
</file>

<file path=xl/sharedStrings.xml><?xml version="1.0" encoding="utf-8"?>
<sst xmlns="http://schemas.openxmlformats.org/spreadsheetml/2006/main" count="95" uniqueCount="57">
  <si>
    <t>perola</t>
  </si>
  <si>
    <t>nescau</t>
  </si>
  <si>
    <t>Lingerie</t>
  </si>
  <si>
    <t>preto</t>
  </si>
  <si>
    <t>branco</t>
  </si>
  <si>
    <t>BAM001</t>
  </si>
  <si>
    <t>BAM006</t>
  </si>
  <si>
    <t>U11</t>
  </si>
  <si>
    <t>U13</t>
  </si>
  <si>
    <t>A31</t>
  </si>
  <si>
    <t>B05</t>
  </si>
  <si>
    <t>41P</t>
  </si>
  <si>
    <t>pinho</t>
  </si>
  <si>
    <t>48R</t>
  </si>
  <si>
    <t>pântano</t>
  </si>
  <si>
    <t>12Q</t>
  </si>
  <si>
    <t>grâo</t>
  </si>
  <si>
    <t>42Q</t>
  </si>
  <si>
    <t>campestre</t>
  </si>
  <si>
    <t>95R</t>
  </si>
  <si>
    <t>lenho</t>
  </si>
  <si>
    <t>59R</t>
  </si>
  <si>
    <t>trovão</t>
  </si>
  <si>
    <t>BAM024</t>
  </si>
  <si>
    <t>12R</t>
  </si>
  <si>
    <t>feno</t>
  </si>
  <si>
    <t>62Q</t>
  </si>
  <si>
    <t>midnight</t>
  </si>
  <si>
    <t>72Q</t>
  </si>
  <si>
    <t>fruit</t>
  </si>
  <si>
    <t>42R</t>
  </si>
  <si>
    <t>clorofila</t>
  </si>
  <si>
    <t>57R</t>
  </si>
  <si>
    <t>chumbo</t>
  </si>
  <si>
    <t>BAM016</t>
  </si>
  <si>
    <t>canelado</t>
  </si>
  <si>
    <t>04Q</t>
  </si>
  <si>
    <t>gerbera</t>
  </si>
  <si>
    <t>83Q</t>
  </si>
  <si>
    <t>bluemarine</t>
  </si>
  <si>
    <t>16Q</t>
  </si>
  <si>
    <t>gold</t>
  </si>
  <si>
    <t>71R</t>
  </si>
  <si>
    <t>pau brasil</t>
  </si>
  <si>
    <t>quilos</t>
  </si>
  <si>
    <t>metros</t>
  </si>
  <si>
    <t>calças</t>
  </si>
  <si>
    <t>camisetas</t>
  </si>
  <si>
    <t>peças produzidas</t>
  </si>
  <si>
    <t>consumo por peça</t>
  </si>
  <si>
    <t>utilizado</t>
  </si>
  <si>
    <t>restam</t>
  </si>
  <si>
    <t>calçolinhas</t>
  </si>
  <si>
    <t>Tecido</t>
  </si>
  <si>
    <t>valor do metro</t>
  </si>
  <si>
    <t>valor do quilo</t>
  </si>
  <si>
    <t>rendimento/m</t>
  </si>
</sst>
</file>

<file path=xl/styles.xml><?xml version="1.0" encoding="utf-8"?>
<styleSheet xmlns="http://schemas.openxmlformats.org/spreadsheetml/2006/main">
  <numFmts count="1">
    <numFmt numFmtId="164" formatCode="&quot;R$ &quot;#,##0.00_);[Red]\(&quot;R$ &quot;#,##0.00\)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0" fontId="0" fillId="0" borderId="0" xfId="0" applyNumberFormat="1"/>
    <xf numFmtId="9" fontId="0" fillId="0" borderId="0" xfId="0" applyNumberFormat="1"/>
    <xf numFmtId="40" fontId="1" fillId="0" borderId="0" xfId="0" applyNumberFormat="1" applyFont="1" applyAlignment="1">
      <alignment horizontal="center"/>
    </xf>
    <xf numFmtId="0" fontId="0" fillId="2" borderId="0" xfId="0" applyFill="1"/>
    <xf numFmtId="40" fontId="0" fillId="2" borderId="0" xfId="0" applyNumberFormat="1" applyFill="1"/>
    <xf numFmtId="0" fontId="0" fillId="3" borderId="0" xfId="0" applyFill="1"/>
    <xf numFmtId="0" fontId="1" fillId="0" borderId="0" xfId="0" applyFont="1"/>
    <xf numFmtId="40" fontId="1" fillId="0" borderId="0" xfId="0" applyNumberFormat="1" applyFont="1" applyAlignment="1">
      <alignment horizontal="right"/>
    </xf>
    <xf numFmtId="40" fontId="1" fillId="0" borderId="0" xfId="0" applyNumberFormat="1" applyFont="1"/>
    <xf numFmtId="40" fontId="1" fillId="4" borderId="0" xfId="0" applyNumberFormat="1" applyFont="1" applyFill="1"/>
    <xf numFmtId="0" fontId="1" fillId="4" borderId="0" xfId="0" applyFont="1" applyFill="1"/>
    <xf numFmtId="0" fontId="1" fillId="0" borderId="0" xfId="0" applyFont="1" applyAlignment="1">
      <alignment horizontal="center"/>
    </xf>
    <xf numFmtId="40" fontId="1" fillId="0" borderId="0" xfId="0" applyNumberFormat="1" applyFont="1" applyFill="1" applyAlignment="1">
      <alignment horizontal="center" vertical="center"/>
    </xf>
    <xf numFmtId="40" fontId="0" fillId="0" borderId="0" xfId="0" applyNumberFormat="1" applyFill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164" fontId="0" fillId="0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0"/>
  <sheetViews>
    <sheetView tabSelected="1" workbookViewId="0">
      <selection activeCell="J35" sqref="J35"/>
    </sheetView>
  </sheetViews>
  <sheetFormatPr defaultRowHeight="15"/>
  <cols>
    <col min="2" max="2" width="11.85546875" customWidth="1"/>
    <col min="3" max="4" width="9.140625" style="1"/>
    <col min="5" max="5" width="0.85546875" customWidth="1"/>
    <col min="6" max="7" width="14.140625" style="14" customWidth="1"/>
    <col min="8" max="8" width="14.140625" style="16" customWidth="1"/>
    <col min="9" max="9" width="16.28515625" customWidth="1"/>
    <col min="10" max="10" width="10.7109375" customWidth="1"/>
    <col min="11" max="11" width="18" style="1" customWidth="1"/>
    <col min="12" max="12" width="9.140625" style="1"/>
  </cols>
  <sheetData>
    <row r="1" spans="1:13">
      <c r="A1" s="11" t="s">
        <v>6</v>
      </c>
      <c r="B1" t="s">
        <v>2</v>
      </c>
      <c r="C1" s="3" t="s">
        <v>44</v>
      </c>
      <c r="D1" s="3" t="s">
        <v>45</v>
      </c>
      <c r="E1" s="6"/>
      <c r="F1" s="13" t="s">
        <v>56</v>
      </c>
      <c r="G1" s="13" t="s">
        <v>55</v>
      </c>
      <c r="H1" s="15" t="s">
        <v>54</v>
      </c>
      <c r="I1" s="7" t="s">
        <v>48</v>
      </c>
      <c r="J1" s="7"/>
      <c r="K1" s="9" t="s">
        <v>49</v>
      </c>
      <c r="L1" s="9" t="s">
        <v>50</v>
      </c>
      <c r="M1" s="12" t="s">
        <v>53</v>
      </c>
    </row>
    <row r="2" spans="1:13">
      <c r="A2" t="s">
        <v>7</v>
      </c>
      <c r="B2" t="s">
        <v>0</v>
      </c>
      <c r="C2" s="1">
        <v>12.24</v>
      </c>
      <c r="D2" s="1">
        <v>46.71</v>
      </c>
      <c r="E2" s="6"/>
      <c r="F2" s="14">
        <f>D2/C2</f>
        <v>3.8161764705882355</v>
      </c>
      <c r="G2" s="14">
        <v>52</v>
      </c>
      <c r="H2" s="16">
        <f>G2/F2</f>
        <v>13.626204238921002</v>
      </c>
      <c r="J2" t="s">
        <v>52</v>
      </c>
    </row>
    <row r="3" spans="1:13">
      <c r="A3" t="s">
        <v>8</v>
      </c>
      <c r="B3" t="s">
        <v>1</v>
      </c>
      <c r="C3" s="1">
        <v>12.43</v>
      </c>
      <c r="D3" s="1">
        <v>51.07</v>
      </c>
      <c r="E3" s="6"/>
      <c r="F3" s="14">
        <f t="shared" ref="F3:F5" si="0">D3/C3</f>
        <v>4.1086082059533391</v>
      </c>
      <c r="G3" s="14">
        <v>52</v>
      </c>
      <c r="H3" s="16">
        <f t="shared" ref="H3:H5" si="1">G3/F3</f>
        <v>12.656354023888779</v>
      </c>
    </row>
    <row r="4" spans="1:13">
      <c r="A4" t="s">
        <v>9</v>
      </c>
      <c r="B4" t="s">
        <v>3</v>
      </c>
      <c r="C4" s="1">
        <v>11.51</v>
      </c>
      <c r="D4" s="1">
        <v>44</v>
      </c>
      <c r="E4" s="6"/>
      <c r="F4" s="14">
        <f t="shared" si="0"/>
        <v>3.8227628149435273</v>
      </c>
      <c r="G4" s="14">
        <v>52</v>
      </c>
      <c r="H4" s="16">
        <f t="shared" si="1"/>
        <v>13.602727272727273</v>
      </c>
    </row>
    <row r="5" spans="1:13">
      <c r="A5" t="s">
        <v>10</v>
      </c>
      <c r="B5" t="s">
        <v>4</v>
      </c>
      <c r="C5" s="1">
        <v>12.37</v>
      </c>
      <c r="D5" s="1">
        <v>42.33</v>
      </c>
      <c r="E5" s="6"/>
      <c r="F5" s="14">
        <f t="shared" si="0"/>
        <v>3.4219886822958774</v>
      </c>
      <c r="G5" s="14">
        <v>52</v>
      </c>
      <c r="H5" s="17">
        <f t="shared" si="1"/>
        <v>15.195842192298604</v>
      </c>
    </row>
    <row r="6" spans="1:13">
      <c r="D6" s="1">
        <f>SUM(D2:D5)</f>
        <v>184.11</v>
      </c>
      <c r="E6" s="6"/>
      <c r="K6" s="8" t="s">
        <v>51</v>
      </c>
      <c r="L6" s="10">
        <f>D6-L2</f>
        <v>184.11</v>
      </c>
      <c r="M6" s="11" t="s">
        <v>6</v>
      </c>
    </row>
    <row r="7" spans="1:13">
      <c r="E7" s="6"/>
    </row>
    <row r="8" spans="1:13">
      <c r="A8" s="11" t="s">
        <v>5</v>
      </c>
      <c r="E8" s="6"/>
      <c r="I8" s="7" t="s">
        <v>48</v>
      </c>
      <c r="J8" s="7"/>
      <c r="K8" s="9" t="s">
        <v>49</v>
      </c>
      <c r="L8" s="9" t="s">
        <v>50</v>
      </c>
    </row>
    <row r="9" spans="1:13">
      <c r="A9" t="s">
        <v>9</v>
      </c>
      <c r="B9" t="s">
        <v>3</v>
      </c>
      <c r="C9" s="1">
        <v>25.1</v>
      </c>
      <c r="D9" s="1">
        <v>68.17</v>
      </c>
      <c r="E9" s="6"/>
      <c r="F9" s="14">
        <f t="shared" ref="F9" si="2">D9/C9</f>
        <v>2.7159362549800794</v>
      </c>
      <c r="G9" s="14">
        <v>45</v>
      </c>
      <c r="H9" s="17">
        <f t="shared" ref="H9" si="3">G9/F9</f>
        <v>16.568871937802555</v>
      </c>
      <c r="I9">
        <v>70</v>
      </c>
      <c r="J9" t="s">
        <v>46</v>
      </c>
      <c r="K9" s="1">
        <v>1.3</v>
      </c>
      <c r="L9" s="1">
        <f>K9*I9</f>
        <v>91</v>
      </c>
    </row>
    <row r="10" spans="1:13">
      <c r="A10" s="4" t="s">
        <v>11</v>
      </c>
      <c r="B10" s="4" t="s">
        <v>12</v>
      </c>
      <c r="C10" s="5">
        <v>15.25</v>
      </c>
      <c r="D10" s="5"/>
      <c r="E10" s="6"/>
      <c r="F10" s="14">
        <f t="shared" ref="F10:F15" si="4">D10/C10</f>
        <v>0</v>
      </c>
      <c r="G10" s="14">
        <v>45</v>
      </c>
      <c r="H10" s="16" t="e">
        <f t="shared" ref="H10:H15" si="5">G10/F10</f>
        <v>#DIV/0!</v>
      </c>
      <c r="I10">
        <v>45</v>
      </c>
      <c r="J10" t="s">
        <v>47</v>
      </c>
      <c r="K10" s="1">
        <v>0.75</v>
      </c>
      <c r="L10" s="1">
        <f>K10*I10</f>
        <v>33.75</v>
      </c>
    </row>
    <row r="11" spans="1:13">
      <c r="A11" t="s">
        <v>13</v>
      </c>
      <c r="B11" t="s">
        <v>14</v>
      </c>
      <c r="C11" s="1">
        <v>12.2</v>
      </c>
      <c r="D11" s="1">
        <v>40.130000000000003</v>
      </c>
      <c r="E11" s="6"/>
      <c r="F11" s="14">
        <f t="shared" si="4"/>
        <v>3.2893442622950824</v>
      </c>
      <c r="G11" s="14">
        <v>45</v>
      </c>
      <c r="H11" s="16">
        <f t="shared" si="5"/>
        <v>13.680538250685272</v>
      </c>
      <c r="L11" s="1">
        <f>SUM(L9:L10)</f>
        <v>124.75</v>
      </c>
    </row>
    <row r="12" spans="1:13">
      <c r="A12" t="s">
        <v>15</v>
      </c>
      <c r="B12" t="s">
        <v>16</v>
      </c>
      <c r="C12" s="1">
        <v>0.79</v>
      </c>
      <c r="D12" s="1">
        <v>6.15</v>
      </c>
      <c r="E12" s="6"/>
      <c r="F12" s="14">
        <f t="shared" si="4"/>
        <v>7.7848101265822782</v>
      </c>
      <c r="G12" s="14">
        <v>45</v>
      </c>
      <c r="H12" s="16">
        <f t="shared" si="5"/>
        <v>5.7804878048780486</v>
      </c>
    </row>
    <row r="13" spans="1:13">
      <c r="A13" t="s">
        <v>17</v>
      </c>
      <c r="B13" t="s">
        <v>18</v>
      </c>
      <c r="C13" s="1">
        <v>3.63</v>
      </c>
      <c r="D13" s="1">
        <v>6.77</v>
      </c>
      <c r="E13" s="6"/>
      <c r="F13" s="14">
        <f t="shared" si="4"/>
        <v>1.8650137741046831</v>
      </c>
      <c r="G13" s="14">
        <v>45</v>
      </c>
      <c r="H13" s="16">
        <f t="shared" si="5"/>
        <v>24.128508124076813</v>
      </c>
    </row>
    <row r="14" spans="1:13">
      <c r="A14" t="s">
        <v>19</v>
      </c>
      <c r="B14" t="s">
        <v>20</v>
      </c>
      <c r="C14" s="1">
        <v>12.31</v>
      </c>
      <c r="D14" s="1">
        <v>38</v>
      </c>
      <c r="E14" s="6"/>
      <c r="F14" s="14">
        <f t="shared" si="4"/>
        <v>3.0869212022745733</v>
      </c>
      <c r="G14" s="14">
        <v>45</v>
      </c>
      <c r="H14" s="16">
        <f t="shared" si="5"/>
        <v>14.577631578947368</v>
      </c>
    </row>
    <row r="15" spans="1:13">
      <c r="A15" t="s">
        <v>21</v>
      </c>
      <c r="B15" t="s">
        <v>22</v>
      </c>
      <c r="C15" s="1">
        <v>12.21</v>
      </c>
      <c r="D15" s="1">
        <v>39.28</v>
      </c>
      <c r="E15" s="6"/>
      <c r="F15" s="14">
        <f t="shared" si="4"/>
        <v>3.217035217035217</v>
      </c>
      <c r="G15" s="14">
        <v>45</v>
      </c>
      <c r="H15" s="16">
        <f t="shared" si="5"/>
        <v>13.988034623217922</v>
      </c>
    </row>
    <row r="16" spans="1:13">
      <c r="D16" s="1">
        <f>SUM(D8:D15)</f>
        <v>198.50000000000003</v>
      </c>
      <c r="E16" s="6"/>
      <c r="K16" s="8" t="s">
        <v>51</v>
      </c>
      <c r="L16" s="10">
        <f>D16-L11</f>
        <v>73.750000000000028</v>
      </c>
      <c r="M16" s="11" t="s">
        <v>5</v>
      </c>
    </row>
    <row r="17" spans="1:13">
      <c r="E17" s="6"/>
    </row>
    <row r="18" spans="1:13">
      <c r="A18" s="11" t="s">
        <v>23</v>
      </c>
      <c r="B18" s="2">
        <v>1</v>
      </c>
      <c r="E18" s="6"/>
      <c r="I18" s="7" t="s">
        <v>48</v>
      </c>
      <c r="J18" s="7"/>
      <c r="K18" s="9" t="s">
        <v>49</v>
      </c>
      <c r="L18" s="9" t="s">
        <v>50</v>
      </c>
    </row>
    <row r="19" spans="1:13">
      <c r="A19" t="s">
        <v>9</v>
      </c>
      <c r="B19" t="s">
        <v>3</v>
      </c>
      <c r="C19" s="1">
        <v>11.84</v>
      </c>
      <c r="D19" s="1">
        <v>52</v>
      </c>
      <c r="E19" s="6"/>
      <c r="F19" s="14">
        <f t="shared" ref="F19" si="6">D19/C19</f>
        <v>4.3918918918918921</v>
      </c>
      <c r="G19" s="14">
        <v>48</v>
      </c>
      <c r="H19" s="16">
        <f t="shared" ref="H19" si="7">G19/F19</f>
        <v>10.929230769230768</v>
      </c>
      <c r="I19">
        <v>210</v>
      </c>
      <c r="J19" t="s">
        <v>47</v>
      </c>
      <c r="K19" s="1">
        <v>0.75</v>
      </c>
      <c r="L19" s="1">
        <f>K19*I19</f>
        <v>157.5</v>
      </c>
    </row>
    <row r="20" spans="1:13">
      <c r="A20" t="s">
        <v>24</v>
      </c>
      <c r="B20" t="s">
        <v>25</v>
      </c>
      <c r="C20" s="1">
        <v>13.28</v>
      </c>
      <c r="D20" s="1">
        <v>52.39</v>
      </c>
      <c r="E20" s="6"/>
      <c r="F20" s="14">
        <f t="shared" ref="F20:F25" si="8">D20/C20</f>
        <v>3.945030120481928</v>
      </c>
      <c r="G20" s="14">
        <v>48</v>
      </c>
      <c r="H20" s="17">
        <f t="shared" ref="H20:H25" si="9">G20/F20</f>
        <v>12.167207482343958</v>
      </c>
    </row>
    <row r="21" spans="1:13">
      <c r="A21" t="s">
        <v>26</v>
      </c>
      <c r="B21" t="s">
        <v>27</v>
      </c>
      <c r="C21" s="1">
        <v>13.64</v>
      </c>
      <c r="D21" s="1">
        <v>62.26</v>
      </c>
      <c r="E21" s="6"/>
      <c r="F21" s="14">
        <f t="shared" si="8"/>
        <v>4.564516129032258</v>
      </c>
      <c r="G21" s="14">
        <v>48</v>
      </c>
      <c r="H21" s="16">
        <f t="shared" si="9"/>
        <v>10.515901060070671</v>
      </c>
    </row>
    <row r="22" spans="1:13">
      <c r="A22" t="s">
        <v>28</v>
      </c>
      <c r="B22" t="s">
        <v>29</v>
      </c>
      <c r="C22" s="1">
        <v>13.84</v>
      </c>
      <c r="D22" s="1">
        <v>58.88</v>
      </c>
      <c r="E22" s="6"/>
      <c r="F22" s="14">
        <f t="shared" si="8"/>
        <v>4.2543352601156075</v>
      </c>
      <c r="G22" s="14">
        <v>48</v>
      </c>
      <c r="H22" s="16">
        <f t="shared" si="9"/>
        <v>11.282608695652172</v>
      </c>
    </row>
    <row r="23" spans="1:13">
      <c r="A23" t="s">
        <v>30</v>
      </c>
      <c r="B23" t="s">
        <v>31</v>
      </c>
      <c r="C23" s="1">
        <v>13.56</v>
      </c>
      <c r="D23" s="1">
        <v>57.73</v>
      </c>
      <c r="E23" s="6"/>
      <c r="F23" s="14">
        <f t="shared" si="8"/>
        <v>4.2573746312684362</v>
      </c>
      <c r="G23" s="14">
        <v>48</v>
      </c>
      <c r="H23" s="16">
        <f t="shared" si="9"/>
        <v>11.274553958080721</v>
      </c>
    </row>
    <row r="24" spans="1:13">
      <c r="A24" t="s">
        <v>13</v>
      </c>
      <c r="B24" t="s">
        <v>14</v>
      </c>
      <c r="C24" s="1">
        <v>14.27</v>
      </c>
      <c r="D24" s="1">
        <v>56.84</v>
      </c>
      <c r="E24" s="6"/>
      <c r="F24" s="14">
        <f t="shared" si="8"/>
        <v>3.9831814996496151</v>
      </c>
      <c r="G24" s="14">
        <v>48</v>
      </c>
      <c r="H24" s="16">
        <f t="shared" si="9"/>
        <v>12.050668543279379</v>
      </c>
    </row>
    <row r="25" spans="1:13">
      <c r="A25" t="s">
        <v>32</v>
      </c>
      <c r="B25" t="s">
        <v>33</v>
      </c>
      <c r="C25" s="1">
        <v>13.89</v>
      </c>
      <c r="D25" s="1">
        <v>57.43</v>
      </c>
      <c r="E25" s="6"/>
      <c r="F25" s="14">
        <f t="shared" si="8"/>
        <v>4.1346292296616269</v>
      </c>
      <c r="G25" s="14">
        <v>48</v>
      </c>
      <c r="H25" s="16">
        <f t="shared" si="9"/>
        <v>11.609263451157931</v>
      </c>
    </row>
    <row r="26" spans="1:13">
      <c r="D26" s="1">
        <f>SUM(D19:D25)</f>
        <v>397.53000000000003</v>
      </c>
      <c r="E26" s="6"/>
      <c r="K26" s="8" t="s">
        <v>51</v>
      </c>
      <c r="L26" s="10">
        <f>D26-L19</f>
        <v>240.03000000000003</v>
      </c>
      <c r="M26" s="11" t="s">
        <v>23</v>
      </c>
    </row>
    <row r="27" spans="1:13">
      <c r="E27" s="6"/>
    </row>
    <row r="28" spans="1:13">
      <c r="A28" s="11" t="s">
        <v>34</v>
      </c>
      <c r="B28" t="s">
        <v>35</v>
      </c>
      <c r="E28" s="6"/>
      <c r="I28" s="7" t="s">
        <v>48</v>
      </c>
      <c r="J28" s="7"/>
      <c r="K28" s="9" t="s">
        <v>49</v>
      </c>
      <c r="L28" s="9" t="s">
        <v>50</v>
      </c>
    </row>
    <row r="29" spans="1:13">
      <c r="A29" t="s">
        <v>9</v>
      </c>
      <c r="B29" t="s">
        <v>3</v>
      </c>
      <c r="C29">
        <v>8.4499999999999993</v>
      </c>
      <c r="D29" s="1">
        <v>45.02</v>
      </c>
      <c r="E29" s="6"/>
      <c r="F29" s="14">
        <f t="shared" ref="F29" si="10">D29/C29</f>
        <v>5.3278106508875744</v>
      </c>
      <c r="G29" s="14">
        <v>49</v>
      </c>
      <c r="H29" s="16">
        <f t="shared" ref="H29" si="11">G29/F29</f>
        <v>9.1970235450910707</v>
      </c>
      <c r="I29">
        <v>303</v>
      </c>
      <c r="J29" t="s">
        <v>47</v>
      </c>
      <c r="K29" s="1">
        <v>0.75</v>
      </c>
      <c r="L29" s="1">
        <f>K29*I29</f>
        <v>227.25</v>
      </c>
    </row>
    <row r="30" spans="1:13">
      <c r="A30" t="s">
        <v>11</v>
      </c>
      <c r="B30" t="s">
        <v>12</v>
      </c>
      <c r="C30" s="1">
        <v>1.92</v>
      </c>
      <c r="D30" s="1">
        <v>9.68</v>
      </c>
      <c r="E30" s="6"/>
      <c r="F30" s="14">
        <f t="shared" ref="F30:F39" si="12">D30/C30</f>
        <v>5.041666666666667</v>
      </c>
      <c r="G30" s="14">
        <v>49</v>
      </c>
      <c r="H30" s="16">
        <f t="shared" ref="H30:H39" si="13">G30/F30</f>
        <v>9.7190082644628095</v>
      </c>
    </row>
    <row r="31" spans="1:13">
      <c r="A31" t="s">
        <v>28</v>
      </c>
      <c r="B31" t="s">
        <v>29</v>
      </c>
      <c r="C31" s="1">
        <v>12.05</v>
      </c>
      <c r="D31" s="1">
        <v>62.79</v>
      </c>
      <c r="E31" s="6"/>
      <c r="F31" s="14">
        <f t="shared" si="12"/>
        <v>5.2107883817427378</v>
      </c>
      <c r="G31" s="14">
        <v>49</v>
      </c>
      <c r="H31" s="16">
        <f t="shared" si="13"/>
        <v>9.4035674470457096</v>
      </c>
    </row>
    <row r="32" spans="1:13">
      <c r="A32" t="s">
        <v>36</v>
      </c>
      <c r="B32" t="s">
        <v>37</v>
      </c>
      <c r="C32" s="1">
        <v>11.24</v>
      </c>
      <c r="D32" s="1">
        <v>63.13</v>
      </c>
      <c r="E32" s="6"/>
      <c r="F32" s="14">
        <f t="shared" si="12"/>
        <v>5.6165480427046264</v>
      </c>
      <c r="G32" s="14">
        <v>49</v>
      </c>
      <c r="H32" s="16">
        <f t="shared" si="13"/>
        <v>8.7242198637731665</v>
      </c>
    </row>
    <row r="33" spans="1:13">
      <c r="A33" t="s">
        <v>38</v>
      </c>
      <c r="B33" t="s">
        <v>39</v>
      </c>
      <c r="C33" s="1">
        <v>9.5500000000000007</v>
      </c>
      <c r="D33" s="1">
        <v>40.700000000000003</v>
      </c>
      <c r="E33" s="6"/>
      <c r="F33" s="14">
        <f t="shared" si="12"/>
        <v>4.2617801047120416</v>
      </c>
      <c r="G33" s="14">
        <v>49</v>
      </c>
      <c r="H33" s="16">
        <f t="shared" si="13"/>
        <v>11.497542997542999</v>
      </c>
    </row>
    <row r="34" spans="1:13">
      <c r="A34" t="s">
        <v>40</v>
      </c>
      <c r="B34" t="s">
        <v>41</v>
      </c>
      <c r="C34" s="1">
        <v>12.53</v>
      </c>
      <c r="D34" s="1">
        <v>57.26</v>
      </c>
      <c r="E34" s="6"/>
      <c r="F34" s="14">
        <f t="shared" si="12"/>
        <v>4.5698324022346366</v>
      </c>
      <c r="G34" s="14">
        <v>49</v>
      </c>
      <c r="H34" s="16">
        <f t="shared" si="13"/>
        <v>10.722493887530563</v>
      </c>
    </row>
    <row r="35" spans="1:13">
      <c r="A35" t="s">
        <v>26</v>
      </c>
      <c r="B35" t="s">
        <v>27</v>
      </c>
      <c r="C35" s="1">
        <v>12.33</v>
      </c>
      <c r="D35" s="1">
        <v>65.19</v>
      </c>
      <c r="E35" s="6"/>
      <c r="F35" s="14">
        <f t="shared" si="12"/>
        <v>5.2871046228710457</v>
      </c>
      <c r="G35" s="14">
        <v>49</v>
      </c>
      <c r="H35" s="16">
        <f t="shared" si="13"/>
        <v>9.2678324896456523</v>
      </c>
    </row>
    <row r="36" spans="1:13">
      <c r="A36" t="s">
        <v>30</v>
      </c>
      <c r="B36" t="s">
        <v>31</v>
      </c>
      <c r="C36" s="1">
        <v>11.75</v>
      </c>
      <c r="D36" s="1">
        <v>60.75</v>
      </c>
      <c r="E36" s="6"/>
      <c r="F36" s="14">
        <f t="shared" si="12"/>
        <v>5.1702127659574471</v>
      </c>
      <c r="G36" s="14">
        <v>49</v>
      </c>
      <c r="H36" s="16">
        <f t="shared" si="13"/>
        <v>9.4773662551440321</v>
      </c>
    </row>
    <row r="37" spans="1:13">
      <c r="A37" t="s">
        <v>13</v>
      </c>
      <c r="B37" t="s">
        <v>14</v>
      </c>
      <c r="C37" s="1">
        <v>12.86</v>
      </c>
      <c r="D37" s="1">
        <v>55.53</v>
      </c>
      <c r="E37" s="6"/>
      <c r="F37" s="14">
        <f t="shared" si="12"/>
        <v>4.3180404354587871</v>
      </c>
      <c r="G37" s="14">
        <v>49</v>
      </c>
      <c r="H37" s="16">
        <f t="shared" si="13"/>
        <v>11.347739960381775</v>
      </c>
    </row>
    <row r="38" spans="1:13">
      <c r="A38" t="s">
        <v>21</v>
      </c>
      <c r="B38" t="s">
        <v>22</v>
      </c>
      <c r="C38" s="1">
        <v>11.9</v>
      </c>
      <c r="D38" s="1">
        <v>52.19</v>
      </c>
      <c r="E38" s="6"/>
      <c r="F38" s="14">
        <f t="shared" si="12"/>
        <v>4.3857142857142852</v>
      </c>
      <c r="G38" s="14">
        <v>49</v>
      </c>
      <c r="H38" s="16">
        <f t="shared" si="13"/>
        <v>11.172638436482085</v>
      </c>
    </row>
    <row r="39" spans="1:13">
      <c r="A39" t="s">
        <v>42</v>
      </c>
      <c r="B39" t="s">
        <v>43</v>
      </c>
      <c r="C39" s="1">
        <v>12.91</v>
      </c>
      <c r="D39" s="1">
        <v>54.93</v>
      </c>
      <c r="E39" s="6"/>
      <c r="F39" s="14">
        <f t="shared" si="12"/>
        <v>4.2548412083656082</v>
      </c>
      <c r="G39" s="14">
        <v>49</v>
      </c>
      <c r="H39" s="17">
        <f t="shared" si="13"/>
        <v>11.516293464409248</v>
      </c>
    </row>
    <row r="40" spans="1:13">
      <c r="D40" s="1">
        <f>SUM(D29:D39)</f>
        <v>567.16999999999996</v>
      </c>
      <c r="E40" s="6"/>
      <c r="K40" s="8" t="s">
        <v>51</v>
      </c>
      <c r="L40" s="10">
        <f>D40-L29</f>
        <v>339.91999999999996</v>
      </c>
      <c r="M40" s="11" t="s">
        <v>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Metragem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Ailton</cp:lastModifiedBy>
  <dcterms:created xsi:type="dcterms:W3CDTF">2010-02-21T20:59:36Z</dcterms:created>
  <dcterms:modified xsi:type="dcterms:W3CDTF">2010-03-31T11:57:48Z</dcterms:modified>
</cp:coreProperties>
</file>