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"/>
    </mc:Choice>
  </mc:AlternateContent>
  <xr:revisionPtr revIDLastSave="0" documentId="13_ncr:1_{B732175F-44B3-42D2-876F-289C078465D0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cardapio" sheetId="4" r:id="rId1"/>
    <sheet name="tratamento" sheetId="5" r:id="rId2"/>
    <sheet name="receitas" sheetId="3" r:id="rId3"/>
  </sheets>
  <definedNames>
    <definedName name="_xlnm._FilterDatabase" localSheetId="2" hidden="1">receitas!$A$1:$D$85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5" l="1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53" i="3" l="1"/>
  <c r="A67" i="3"/>
  <c r="A70" i="3"/>
  <c r="A73" i="3"/>
  <c r="A76" i="3"/>
  <c r="A79" i="3"/>
  <c r="A2" i="3"/>
  <c r="A12" i="3"/>
  <c r="A61" i="3"/>
  <c r="A82" i="3"/>
  <c r="A45" i="3"/>
  <c r="A49" i="3"/>
  <c r="A64" i="3"/>
  <c r="A84" i="3"/>
  <c r="A39" i="3"/>
  <c r="A16" i="3"/>
  <c r="A20" i="3"/>
  <c r="A27" i="3"/>
  <c r="A58" i="3"/>
  <c r="A35" i="3" l="1"/>
  <c r="A7" i="3"/>
</calcChain>
</file>

<file path=xl/sharedStrings.xml><?xml version="1.0" encoding="utf-8"?>
<sst xmlns="http://schemas.openxmlformats.org/spreadsheetml/2006/main" count="429" uniqueCount="95">
  <si>
    <t>bacon</t>
  </si>
  <si>
    <t>torta de calabresa</t>
  </si>
  <si>
    <t>bife</t>
  </si>
  <si>
    <t>legumes</t>
  </si>
  <si>
    <t>bolo de queijo</t>
  </si>
  <si>
    <t>torta salgada</t>
  </si>
  <si>
    <t>pizza</t>
  </si>
  <si>
    <t>cachorro quente</t>
  </si>
  <si>
    <t>carne moida</t>
  </si>
  <si>
    <t>queijo ralado</t>
  </si>
  <si>
    <t>2 pc</t>
  </si>
  <si>
    <t>linguiça</t>
  </si>
  <si>
    <t>arroz</t>
  </si>
  <si>
    <t>rap10</t>
  </si>
  <si>
    <t>rap10 ( legumes e frango )</t>
  </si>
  <si>
    <t>torta de frango</t>
  </si>
  <si>
    <t>Fagottini</t>
  </si>
  <si>
    <t>pastel</t>
  </si>
  <si>
    <t>rap10 ( brocolis, queijo e carne moida )</t>
  </si>
  <si>
    <t>lanche especial ( bife + queijo + verduras + molhos )</t>
  </si>
  <si>
    <t>macarrão alho e oleo</t>
  </si>
  <si>
    <t>arroz de forno</t>
  </si>
  <si>
    <t xml:space="preserve">arroz com seleta e frango </t>
  </si>
  <si>
    <t>escondidinho de carne moida</t>
  </si>
  <si>
    <t>macarrão com linguiça</t>
  </si>
  <si>
    <t>farinha</t>
  </si>
  <si>
    <t>ovos</t>
  </si>
  <si>
    <t>oleo</t>
  </si>
  <si>
    <t>fermento</t>
  </si>
  <si>
    <t>salsicha</t>
  </si>
  <si>
    <t>azeitona</t>
  </si>
  <si>
    <t>catchup</t>
  </si>
  <si>
    <t>batata palha</t>
  </si>
  <si>
    <t>pão</t>
  </si>
  <si>
    <t>seleta</t>
  </si>
  <si>
    <t>catupiry / cream cheese</t>
  </si>
  <si>
    <t>frango</t>
  </si>
  <si>
    <t xml:space="preserve">pastel </t>
  </si>
  <si>
    <t>carne</t>
  </si>
  <si>
    <t>queijo</t>
  </si>
  <si>
    <t>doce</t>
  </si>
  <si>
    <t>pastel de carne / queijo / doce</t>
  </si>
  <si>
    <t>brocolis</t>
  </si>
  <si>
    <t>pão frances</t>
  </si>
  <si>
    <t>alface e tomate</t>
  </si>
  <si>
    <t>macarrão</t>
  </si>
  <si>
    <t>presunto</t>
  </si>
  <si>
    <t>batata / mandioca</t>
  </si>
  <si>
    <t xml:space="preserve">macarrão </t>
  </si>
  <si>
    <t>molho</t>
  </si>
  <si>
    <t>pouvilho doce</t>
  </si>
  <si>
    <t>leite</t>
  </si>
  <si>
    <t>1 xicara</t>
  </si>
  <si>
    <t>1 copo</t>
  </si>
  <si>
    <t>3 xicaras</t>
  </si>
  <si>
    <t>2 xicaras</t>
  </si>
  <si>
    <t>maionese</t>
  </si>
  <si>
    <t>1/2 xicara</t>
  </si>
  <si>
    <t>1 colher de sopa</t>
  </si>
  <si>
    <t>a gosto</t>
  </si>
  <si>
    <t>1 pc</t>
  </si>
  <si>
    <t>7 und</t>
  </si>
  <si>
    <t>1 und</t>
  </si>
  <si>
    <t>1/2 und</t>
  </si>
  <si>
    <t>6 und</t>
  </si>
  <si>
    <t>cebola</t>
  </si>
  <si>
    <t>1/2 kl</t>
  </si>
  <si>
    <t>2 und</t>
  </si>
  <si>
    <t>4 und</t>
  </si>
  <si>
    <t>10 und</t>
  </si>
  <si>
    <t>calabrasa seca</t>
  </si>
  <si>
    <t>peito de frango</t>
  </si>
  <si>
    <t>3 und</t>
  </si>
  <si>
    <t>receita</t>
  </si>
  <si>
    <t>produtos</t>
  </si>
  <si>
    <t>quantidade</t>
  </si>
  <si>
    <t>200 g</t>
  </si>
  <si>
    <t>300 g</t>
  </si>
  <si>
    <t>arroz, feijão e file de frango</t>
  </si>
  <si>
    <t>arroz, feijão e linguiça</t>
  </si>
  <si>
    <t>arroz, feijão e bife</t>
  </si>
  <si>
    <t>arroz com bacon, legumes e file de frango</t>
  </si>
  <si>
    <t>arroz, feijão e carne moida</t>
  </si>
  <si>
    <t>almoço</t>
  </si>
  <si>
    <t>data</t>
  </si>
  <si>
    <t>refeição</t>
  </si>
  <si>
    <t>jantar</t>
  </si>
  <si>
    <t>carne para strogonoff</t>
  </si>
  <si>
    <t>arroz e strogonoff</t>
  </si>
  <si>
    <t>feijão</t>
  </si>
  <si>
    <t>file de frango</t>
  </si>
  <si>
    <t>Molho de tomate</t>
  </si>
  <si>
    <t>promoção pizza em doblo</t>
  </si>
  <si>
    <t>refrigerante</t>
  </si>
  <si>
    <t>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</si>
</sst>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Border="1"/>
    <xf numFmtId="16" fontId="0" fillId="0" borderId="0" xfId="0" applyNumberFormat="1" applyBorder="1"/>
    <xf numFmtId="0" fontId="0" fillId="0" borderId="0" xfId="0" applyFont="1" applyAlignment="1">
      <alignment horizontal="left"/>
    </xf>
    <xf numFmtId="14" fontId="0" fillId="0" borderId="0" xfId="0" applyNumberForma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E263-4418-4486-BD66-ACF8D7191B07}">
  <dimension ref="A1:J6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11" bestFit="1" customWidth="1"/>
    <col min="2" max="2" width="8.85546875" bestFit="1" customWidth="1"/>
    <col min="3" max="3" width="47.7109375" bestFit="1" customWidth="1"/>
    <col min="10" max="10" width="10.7109375" style="11" bestFit="1" customWidth="1"/>
    <col min="11" max="11" width="8.85546875" bestFit="1" customWidth="1"/>
    <col min="12" max="12" width="38.7109375" bestFit="1" customWidth="1"/>
  </cols>
  <sheetData>
    <row r="1" spans="1:3" x14ac:dyDescent="0.25">
      <c r="A1" s="12" t="s">
        <v>84</v>
      </c>
      <c r="B1" s="8" t="s">
        <v>85</v>
      </c>
      <c r="C1" s="4" t="s">
        <v>73</v>
      </c>
    </row>
    <row r="2" spans="1:3" x14ac:dyDescent="0.25">
      <c r="A2" s="13">
        <v>43952</v>
      </c>
      <c r="B2" s="9" t="s">
        <v>83</v>
      </c>
      <c r="C2" s="3" t="s">
        <v>78</v>
      </c>
    </row>
    <row r="3" spans="1:3" x14ac:dyDescent="0.25">
      <c r="A3" s="13">
        <v>43952</v>
      </c>
      <c r="B3" s="9" t="s">
        <v>86</v>
      </c>
      <c r="C3" s="3" t="s">
        <v>78</v>
      </c>
    </row>
    <row r="4" spans="1:3" x14ac:dyDescent="0.25">
      <c r="A4" s="11">
        <v>43953</v>
      </c>
      <c r="B4" s="9" t="s">
        <v>83</v>
      </c>
      <c r="C4" s="5" t="s">
        <v>19</v>
      </c>
    </row>
    <row r="5" spans="1:3" x14ac:dyDescent="0.25">
      <c r="A5" s="11">
        <v>43953</v>
      </c>
      <c r="B5" s="9" t="s">
        <v>86</v>
      </c>
      <c r="C5" s="3" t="s">
        <v>78</v>
      </c>
    </row>
    <row r="6" spans="1:3" x14ac:dyDescent="0.25">
      <c r="A6" s="11">
        <v>43954</v>
      </c>
      <c r="B6" s="9" t="s">
        <v>83</v>
      </c>
      <c r="C6" s="5" t="s">
        <v>21</v>
      </c>
    </row>
    <row r="7" spans="1:3" x14ac:dyDescent="0.25">
      <c r="A7" s="11">
        <v>43954</v>
      </c>
      <c r="B7" s="9" t="s">
        <v>86</v>
      </c>
      <c r="C7" s="10" t="s">
        <v>4</v>
      </c>
    </row>
    <row r="8" spans="1:3" x14ac:dyDescent="0.25">
      <c r="A8" s="11">
        <v>43955</v>
      </c>
      <c r="B8" t="s">
        <v>83</v>
      </c>
      <c r="C8" t="s">
        <v>80</v>
      </c>
    </row>
    <row r="9" spans="1:3" x14ac:dyDescent="0.25">
      <c r="A9" s="11">
        <v>43955</v>
      </c>
      <c r="B9" t="s">
        <v>86</v>
      </c>
      <c r="C9" t="s">
        <v>78</v>
      </c>
    </row>
    <row r="10" spans="1:3" x14ac:dyDescent="0.25">
      <c r="A10" s="11">
        <v>43956</v>
      </c>
      <c r="B10" t="s">
        <v>83</v>
      </c>
      <c r="C10" t="s">
        <v>79</v>
      </c>
    </row>
    <row r="11" spans="1:3" x14ac:dyDescent="0.25">
      <c r="A11" s="11">
        <v>43956</v>
      </c>
      <c r="B11" t="s">
        <v>86</v>
      </c>
      <c r="C11" t="s">
        <v>79</v>
      </c>
    </row>
    <row r="12" spans="1:3" x14ac:dyDescent="0.25">
      <c r="A12" s="11">
        <v>43957</v>
      </c>
      <c r="B12" t="s">
        <v>83</v>
      </c>
      <c r="C12" t="s">
        <v>78</v>
      </c>
    </row>
    <row r="13" spans="1:3" x14ac:dyDescent="0.25">
      <c r="A13" s="11">
        <v>43957</v>
      </c>
      <c r="B13" t="s">
        <v>86</v>
      </c>
      <c r="C13" t="s">
        <v>78</v>
      </c>
    </row>
    <row r="14" spans="1:3" x14ac:dyDescent="0.25">
      <c r="A14" s="11">
        <v>43958</v>
      </c>
      <c r="B14" t="s">
        <v>83</v>
      </c>
      <c r="C14" t="s">
        <v>88</v>
      </c>
    </row>
    <row r="15" spans="1:3" x14ac:dyDescent="0.25">
      <c r="A15" s="11">
        <v>43958</v>
      </c>
      <c r="B15" t="s">
        <v>86</v>
      </c>
      <c r="C15" t="s">
        <v>81</v>
      </c>
    </row>
    <row r="16" spans="1:3" x14ac:dyDescent="0.25">
      <c r="A16" s="11">
        <v>43959</v>
      </c>
      <c r="B16" t="s">
        <v>83</v>
      </c>
      <c r="C16" t="s">
        <v>78</v>
      </c>
    </row>
    <row r="17" spans="1:3" x14ac:dyDescent="0.25">
      <c r="A17" s="11">
        <v>43959</v>
      </c>
      <c r="B17" t="s">
        <v>86</v>
      </c>
      <c r="C17" t="s">
        <v>15</v>
      </c>
    </row>
    <row r="18" spans="1:3" x14ac:dyDescent="0.25">
      <c r="A18" s="11">
        <v>43960</v>
      </c>
      <c r="B18" t="s">
        <v>83</v>
      </c>
      <c r="C18" t="s">
        <v>80</v>
      </c>
    </row>
    <row r="19" spans="1:3" x14ac:dyDescent="0.25">
      <c r="A19" s="11">
        <v>43960</v>
      </c>
      <c r="B19" t="s">
        <v>86</v>
      </c>
      <c r="C19" t="s">
        <v>7</v>
      </c>
    </row>
    <row r="20" spans="1:3" x14ac:dyDescent="0.25">
      <c r="A20" s="11">
        <v>43961</v>
      </c>
      <c r="B20" t="s">
        <v>83</v>
      </c>
      <c r="C20" t="s">
        <v>16</v>
      </c>
    </row>
    <row r="21" spans="1:3" x14ac:dyDescent="0.25">
      <c r="A21" s="11">
        <v>43961</v>
      </c>
      <c r="B21" t="s">
        <v>86</v>
      </c>
      <c r="C21" t="s">
        <v>14</v>
      </c>
    </row>
    <row r="22" spans="1:3" x14ac:dyDescent="0.25">
      <c r="A22" s="11">
        <v>43962</v>
      </c>
      <c r="B22" t="s">
        <v>83</v>
      </c>
      <c r="C22" t="s">
        <v>80</v>
      </c>
    </row>
    <row r="23" spans="1:3" x14ac:dyDescent="0.25">
      <c r="A23" s="11">
        <v>43962</v>
      </c>
      <c r="B23" t="s">
        <v>86</v>
      </c>
      <c r="C23" t="s">
        <v>78</v>
      </c>
    </row>
    <row r="24" spans="1:3" x14ac:dyDescent="0.25">
      <c r="A24" s="11">
        <v>43963</v>
      </c>
      <c r="B24" t="s">
        <v>83</v>
      </c>
      <c r="C24" t="s">
        <v>79</v>
      </c>
    </row>
    <row r="25" spans="1:3" x14ac:dyDescent="0.25">
      <c r="A25" s="11">
        <v>43963</v>
      </c>
      <c r="B25" t="s">
        <v>86</v>
      </c>
      <c r="C25" t="s">
        <v>6</v>
      </c>
    </row>
    <row r="26" spans="1:3" x14ac:dyDescent="0.25">
      <c r="A26" s="11">
        <v>43964</v>
      </c>
      <c r="B26" t="s">
        <v>83</v>
      </c>
      <c r="C26" t="s">
        <v>78</v>
      </c>
    </row>
    <row r="27" spans="1:3" x14ac:dyDescent="0.25">
      <c r="A27" s="11">
        <v>43964</v>
      </c>
      <c r="B27" t="s">
        <v>86</v>
      </c>
      <c r="C27" t="s">
        <v>78</v>
      </c>
    </row>
    <row r="28" spans="1:3" x14ac:dyDescent="0.25">
      <c r="A28" s="11">
        <v>43965</v>
      </c>
      <c r="B28" t="s">
        <v>83</v>
      </c>
      <c r="C28" t="s">
        <v>80</v>
      </c>
    </row>
    <row r="29" spans="1:3" x14ac:dyDescent="0.25">
      <c r="A29" s="11">
        <v>43965</v>
      </c>
      <c r="B29" t="s">
        <v>86</v>
      </c>
      <c r="C29" t="s">
        <v>81</v>
      </c>
    </row>
    <row r="30" spans="1:3" x14ac:dyDescent="0.25">
      <c r="A30" s="11">
        <v>43966</v>
      </c>
      <c r="B30" t="s">
        <v>83</v>
      </c>
      <c r="C30" t="s">
        <v>78</v>
      </c>
    </row>
    <row r="31" spans="1:3" x14ac:dyDescent="0.25">
      <c r="A31" s="11">
        <v>43966</v>
      </c>
      <c r="B31" t="s">
        <v>86</v>
      </c>
      <c r="C31" t="s">
        <v>1</v>
      </c>
    </row>
    <row r="32" spans="1:3" x14ac:dyDescent="0.25">
      <c r="A32" s="11">
        <v>43967</v>
      </c>
      <c r="B32" t="s">
        <v>83</v>
      </c>
      <c r="C32" t="s">
        <v>80</v>
      </c>
    </row>
    <row r="33" spans="1:3" x14ac:dyDescent="0.25">
      <c r="A33" s="11">
        <v>43967</v>
      </c>
      <c r="B33" t="s">
        <v>86</v>
      </c>
      <c r="C33" t="s">
        <v>78</v>
      </c>
    </row>
    <row r="34" spans="1:3" x14ac:dyDescent="0.25">
      <c r="A34" s="11">
        <v>43968</v>
      </c>
      <c r="B34" t="s">
        <v>83</v>
      </c>
      <c r="C34" t="s">
        <v>16</v>
      </c>
    </row>
    <row r="35" spans="1:3" x14ac:dyDescent="0.25">
      <c r="A35" s="11">
        <v>43968</v>
      </c>
      <c r="B35" t="s">
        <v>86</v>
      </c>
      <c r="C35" t="s">
        <v>18</v>
      </c>
    </row>
    <row r="36" spans="1:3" x14ac:dyDescent="0.25">
      <c r="A36" s="11">
        <v>43969</v>
      </c>
      <c r="B36" t="s">
        <v>83</v>
      </c>
      <c r="C36" t="s">
        <v>80</v>
      </c>
    </row>
    <row r="37" spans="1:3" x14ac:dyDescent="0.25">
      <c r="A37" s="11">
        <v>43969</v>
      </c>
      <c r="B37" t="s">
        <v>86</v>
      </c>
      <c r="C37" t="s">
        <v>78</v>
      </c>
    </row>
    <row r="38" spans="1:3" x14ac:dyDescent="0.25">
      <c r="A38" s="11">
        <v>43970</v>
      </c>
      <c r="B38" t="s">
        <v>83</v>
      </c>
      <c r="C38" t="s">
        <v>88</v>
      </c>
    </row>
    <row r="39" spans="1:3" x14ac:dyDescent="0.25">
      <c r="A39" s="11">
        <v>43970</v>
      </c>
      <c r="B39" t="s">
        <v>86</v>
      </c>
      <c r="C39" t="s">
        <v>78</v>
      </c>
    </row>
    <row r="40" spans="1:3" x14ac:dyDescent="0.25">
      <c r="A40" s="11">
        <v>43971</v>
      </c>
      <c r="B40" t="s">
        <v>83</v>
      </c>
      <c r="C40" t="s">
        <v>78</v>
      </c>
    </row>
    <row r="41" spans="1:3" x14ac:dyDescent="0.25">
      <c r="A41" s="11">
        <v>43971</v>
      </c>
      <c r="B41" t="s">
        <v>86</v>
      </c>
      <c r="C41" t="s">
        <v>81</v>
      </c>
    </row>
    <row r="42" spans="1:3" x14ac:dyDescent="0.25">
      <c r="A42" s="11">
        <v>43972</v>
      </c>
      <c r="B42" t="s">
        <v>83</v>
      </c>
      <c r="C42" t="s">
        <v>80</v>
      </c>
    </row>
    <row r="43" spans="1:3" x14ac:dyDescent="0.25">
      <c r="A43" s="11">
        <v>43972</v>
      </c>
      <c r="B43" t="s">
        <v>86</v>
      </c>
      <c r="C43" t="s">
        <v>78</v>
      </c>
    </row>
    <row r="44" spans="1:3" x14ac:dyDescent="0.25">
      <c r="A44" s="11">
        <v>43973</v>
      </c>
      <c r="B44" t="s">
        <v>83</v>
      </c>
      <c r="C44" t="s">
        <v>78</v>
      </c>
    </row>
    <row r="45" spans="1:3" x14ac:dyDescent="0.25">
      <c r="A45" s="11">
        <v>43973</v>
      </c>
      <c r="B45" t="s">
        <v>86</v>
      </c>
      <c r="C45" t="s">
        <v>20</v>
      </c>
    </row>
    <row r="46" spans="1:3" x14ac:dyDescent="0.25">
      <c r="A46" s="11">
        <v>43974</v>
      </c>
      <c r="B46" t="s">
        <v>83</v>
      </c>
      <c r="C46" t="s">
        <v>19</v>
      </c>
    </row>
    <row r="47" spans="1:3" x14ac:dyDescent="0.25">
      <c r="A47" s="11">
        <v>43974</v>
      </c>
      <c r="B47" t="s">
        <v>86</v>
      </c>
      <c r="C47" t="s">
        <v>78</v>
      </c>
    </row>
    <row r="48" spans="1:3" x14ac:dyDescent="0.25">
      <c r="A48" s="11">
        <v>43975</v>
      </c>
      <c r="B48" t="s">
        <v>83</v>
      </c>
      <c r="C48" t="s">
        <v>81</v>
      </c>
    </row>
    <row r="49" spans="1:3" x14ac:dyDescent="0.25">
      <c r="A49" s="11">
        <v>43975</v>
      </c>
      <c r="B49" t="s">
        <v>86</v>
      </c>
      <c r="C49" t="s">
        <v>41</v>
      </c>
    </row>
    <row r="50" spans="1:3" x14ac:dyDescent="0.25">
      <c r="A50" s="11">
        <v>43976</v>
      </c>
      <c r="B50" t="s">
        <v>83</v>
      </c>
      <c r="C50" t="s">
        <v>80</v>
      </c>
    </row>
    <row r="51" spans="1:3" x14ac:dyDescent="0.25">
      <c r="A51" s="11">
        <v>43976</v>
      </c>
      <c r="B51" t="s">
        <v>86</v>
      </c>
      <c r="C51" t="s">
        <v>78</v>
      </c>
    </row>
    <row r="52" spans="1:3" x14ac:dyDescent="0.25">
      <c r="A52" s="11">
        <v>43977</v>
      </c>
      <c r="B52" t="s">
        <v>83</v>
      </c>
      <c r="C52" t="s">
        <v>79</v>
      </c>
    </row>
    <row r="53" spans="1:3" x14ac:dyDescent="0.25">
      <c r="A53" s="11">
        <v>43977</v>
      </c>
      <c r="B53" t="s">
        <v>86</v>
      </c>
      <c r="C53" t="s">
        <v>78</v>
      </c>
    </row>
    <row r="54" spans="1:3" x14ac:dyDescent="0.25">
      <c r="A54" s="11">
        <v>43978</v>
      </c>
      <c r="B54" t="s">
        <v>83</v>
      </c>
      <c r="C54" t="s">
        <v>78</v>
      </c>
    </row>
    <row r="55" spans="1:3" x14ac:dyDescent="0.25">
      <c r="A55" s="11">
        <v>43978</v>
      </c>
      <c r="B55" t="s">
        <v>86</v>
      </c>
      <c r="C55" t="s">
        <v>82</v>
      </c>
    </row>
    <row r="56" spans="1:3" x14ac:dyDescent="0.25">
      <c r="A56" s="11">
        <v>43979</v>
      </c>
      <c r="B56" t="s">
        <v>83</v>
      </c>
      <c r="C56" t="s">
        <v>80</v>
      </c>
    </row>
    <row r="57" spans="1:3" x14ac:dyDescent="0.25">
      <c r="A57" s="11">
        <v>43979</v>
      </c>
      <c r="B57" t="s">
        <v>86</v>
      </c>
      <c r="C57" t="s">
        <v>81</v>
      </c>
    </row>
    <row r="58" spans="1:3" x14ac:dyDescent="0.25">
      <c r="A58" s="11">
        <v>43980</v>
      </c>
      <c r="B58" t="s">
        <v>83</v>
      </c>
      <c r="C58" t="s">
        <v>78</v>
      </c>
    </row>
    <row r="59" spans="1:3" x14ac:dyDescent="0.25">
      <c r="A59" s="11">
        <v>43980</v>
      </c>
      <c r="B59" t="s">
        <v>86</v>
      </c>
      <c r="C59" t="s">
        <v>1</v>
      </c>
    </row>
    <row r="60" spans="1:3" x14ac:dyDescent="0.25">
      <c r="A60" s="11">
        <v>43981</v>
      </c>
      <c r="B60" t="s">
        <v>83</v>
      </c>
      <c r="C60" t="s">
        <v>80</v>
      </c>
    </row>
    <row r="61" spans="1:3" x14ac:dyDescent="0.25">
      <c r="A61" s="11">
        <v>43981</v>
      </c>
      <c r="B61" t="s">
        <v>86</v>
      </c>
      <c r="C61" t="s">
        <v>23</v>
      </c>
    </row>
    <row r="62" spans="1:3" x14ac:dyDescent="0.25">
      <c r="A62" s="11">
        <v>43982</v>
      </c>
      <c r="B62" t="s">
        <v>83</v>
      </c>
      <c r="C62" t="s">
        <v>24</v>
      </c>
    </row>
    <row r="63" spans="1:3" x14ac:dyDescent="0.25">
      <c r="A63" s="11">
        <v>43982</v>
      </c>
      <c r="B63" t="s">
        <v>86</v>
      </c>
      <c r="C63" t="s">
        <v>14</v>
      </c>
    </row>
  </sheetData>
  <sortState xmlns:xlrd2="http://schemas.microsoft.com/office/spreadsheetml/2017/richdata2" ref="F2:F21">
    <sortCondition ref="F2:F21"/>
  </sortState>
  <conditionalFormatting sqref="C1:C1048576">
    <cfRule type="duplicateValues" dxfId="15" priority="9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64B0-D94A-4C54-8301-AE0D519651D0}">
  <dimension ref="A1:D37"/>
  <sheetViews>
    <sheetView workbookViewId="0">
      <selection activeCell="B2" sqref="B2"/>
    </sheetView>
  </sheetViews>
  <sheetFormatPr defaultRowHeight="15" x14ac:dyDescent="0.25"/>
  <cols>
    <col min="1" max="1" width="47.7109375" bestFit="1" customWidth="1"/>
    <col min="2" max="2" width="11.140625" bestFit="1" customWidth="1"/>
    <col min="4" max="4" width="26" bestFit="1" customWidth="1"/>
  </cols>
  <sheetData>
    <row r="1" spans="1:4" x14ac:dyDescent="0.25">
      <c r="A1" s="4" t="s">
        <v>73</v>
      </c>
      <c r="B1" s="1" t="s">
        <v>75</v>
      </c>
    </row>
    <row r="2" spans="1:4" x14ac:dyDescent="0.25">
      <c r="A2" t="s">
        <v>81</v>
      </c>
      <c r="B2">
        <f>COUNTIF(cardapio!C:C,A2)</f>
        <v>5</v>
      </c>
    </row>
    <row r="3" spans="1:4" x14ac:dyDescent="0.25">
      <c r="A3" s="5" t="s">
        <v>21</v>
      </c>
      <c r="B3">
        <f>COUNTIF(cardapio!C:C,A3)</f>
        <v>1</v>
      </c>
    </row>
    <row r="4" spans="1:4" x14ac:dyDescent="0.25">
      <c r="A4" t="s">
        <v>88</v>
      </c>
      <c r="B4">
        <f>COUNTIF(cardapio!C:C,A4)</f>
        <v>2</v>
      </c>
      <c r="D4" t="s">
        <v>88</v>
      </c>
    </row>
    <row r="5" spans="1:4" x14ac:dyDescent="0.25">
      <c r="A5" t="s">
        <v>80</v>
      </c>
      <c r="B5">
        <f>COUNTIF(cardapio!C:C,A5)</f>
        <v>10</v>
      </c>
      <c r="D5" t="s">
        <v>80</v>
      </c>
    </row>
    <row r="6" spans="1:4" x14ac:dyDescent="0.25">
      <c r="A6" t="s">
        <v>82</v>
      </c>
      <c r="B6">
        <f>COUNTIF(cardapio!C:C,A6)</f>
        <v>1</v>
      </c>
      <c r="D6" t="s">
        <v>82</v>
      </c>
    </row>
    <row r="7" spans="1:4" x14ac:dyDescent="0.25">
      <c r="A7" s="3" t="s">
        <v>78</v>
      </c>
      <c r="B7">
        <f>COUNTIF(cardapio!C:C,A7)</f>
        <v>22</v>
      </c>
      <c r="D7" s="3" t="s">
        <v>78</v>
      </c>
    </row>
    <row r="8" spans="1:4" x14ac:dyDescent="0.25">
      <c r="A8" t="s">
        <v>79</v>
      </c>
      <c r="B8">
        <f>COUNTIF(cardapio!C:C,A8)</f>
        <v>4</v>
      </c>
      <c r="D8" t="s">
        <v>79</v>
      </c>
    </row>
    <row r="9" spans="1:4" x14ac:dyDescent="0.25">
      <c r="A9" s="10" t="s">
        <v>4</v>
      </c>
      <c r="B9">
        <f>COUNTIF(cardapio!C:C,A9)</f>
        <v>1</v>
      </c>
    </row>
    <row r="10" spans="1:4" x14ac:dyDescent="0.25">
      <c r="A10" t="s">
        <v>7</v>
      </c>
      <c r="B10">
        <f>COUNTIF(cardapio!C:C,A10)</f>
        <v>1</v>
      </c>
    </row>
    <row r="11" spans="1:4" x14ac:dyDescent="0.25">
      <c r="A11" t="s">
        <v>23</v>
      </c>
      <c r="B11">
        <f>COUNTIF(cardapio!C:C,A11)</f>
        <v>1</v>
      </c>
    </row>
    <row r="12" spans="1:4" x14ac:dyDescent="0.25">
      <c r="A12" t="s">
        <v>16</v>
      </c>
      <c r="B12">
        <f>COUNTIF(cardapio!C:C,A12)</f>
        <v>2</v>
      </c>
      <c r="D12" t="s">
        <v>16</v>
      </c>
    </row>
    <row r="13" spans="1:4" x14ac:dyDescent="0.25">
      <c r="A13" s="5" t="s">
        <v>19</v>
      </c>
      <c r="B13">
        <f>COUNTIF(cardapio!C:C,A13)</f>
        <v>2</v>
      </c>
    </row>
    <row r="14" spans="1:4" x14ac:dyDescent="0.25">
      <c r="A14" t="s">
        <v>20</v>
      </c>
      <c r="B14">
        <f>COUNTIF(cardapio!C:C,A14)</f>
        <v>1</v>
      </c>
    </row>
    <row r="15" spans="1:4" x14ac:dyDescent="0.25">
      <c r="A15" t="s">
        <v>24</v>
      </c>
      <c r="B15">
        <f>COUNTIF(cardapio!C:C,A15)</f>
        <v>1</v>
      </c>
    </row>
    <row r="16" spans="1:4" x14ac:dyDescent="0.25">
      <c r="A16" t="s">
        <v>17</v>
      </c>
      <c r="B16">
        <f>COUNTIF(cardapio!C:C,A16)</f>
        <v>0</v>
      </c>
      <c r="D16" t="s">
        <v>17</v>
      </c>
    </row>
    <row r="17" spans="1:4" x14ac:dyDescent="0.25">
      <c r="A17" t="s">
        <v>6</v>
      </c>
      <c r="B17">
        <f>COUNTIF(cardapio!C:C,A17)</f>
        <v>1</v>
      </c>
      <c r="D17" t="s">
        <v>6</v>
      </c>
    </row>
    <row r="18" spans="1:4" x14ac:dyDescent="0.25">
      <c r="A18" t="s">
        <v>18</v>
      </c>
      <c r="B18">
        <f>COUNTIF(cardapio!C:C,A18)</f>
        <v>1</v>
      </c>
    </row>
    <row r="19" spans="1:4" x14ac:dyDescent="0.25">
      <c r="A19" t="s">
        <v>14</v>
      </c>
      <c r="B19">
        <f>COUNTIF(cardapio!C:C,A19)</f>
        <v>2</v>
      </c>
    </row>
    <row r="20" spans="1:4" x14ac:dyDescent="0.25">
      <c r="A20" t="s">
        <v>1</v>
      </c>
      <c r="B20">
        <f>COUNTIF(cardapio!C:C,A20)</f>
        <v>2</v>
      </c>
    </row>
    <row r="21" spans="1:4" x14ac:dyDescent="0.25">
      <c r="A21" t="s">
        <v>15</v>
      </c>
      <c r="B21">
        <f>COUNTIF(cardapio!C:C,A21)</f>
        <v>1</v>
      </c>
    </row>
    <row r="22" spans="1:4" x14ac:dyDescent="0.25">
      <c r="A22" s="17"/>
      <c r="B22" s="18"/>
    </row>
    <row r="23" spans="1:4" x14ac:dyDescent="0.25">
      <c r="A23" s="19" t="s">
        <v>4</v>
      </c>
      <c r="B23" s="18"/>
    </row>
    <row r="24" spans="1:4" x14ac:dyDescent="0.25">
      <c r="A24" s="19" t="s">
        <v>5</v>
      </c>
      <c r="B24" s="18"/>
    </row>
    <row r="25" spans="1:4" x14ac:dyDescent="0.25">
      <c r="A25" s="19" t="s">
        <v>7</v>
      </c>
      <c r="B25" s="18"/>
    </row>
    <row r="26" spans="1:4" x14ac:dyDescent="0.25">
      <c r="A26" s="19" t="s">
        <v>14</v>
      </c>
      <c r="B26" s="18"/>
    </row>
    <row r="27" spans="1:4" x14ac:dyDescent="0.25">
      <c r="A27" s="19" t="s">
        <v>1</v>
      </c>
      <c r="B27" s="18"/>
    </row>
    <row r="28" spans="1:4" x14ac:dyDescent="0.25">
      <c r="A28" s="19" t="s">
        <v>15</v>
      </c>
      <c r="B28" s="18"/>
    </row>
    <row r="29" spans="1:4" x14ac:dyDescent="0.25">
      <c r="A29" s="19" t="s">
        <v>41</v>
      </c>
      <c r="B29" s="18"/>
    </row>
    <row r="30" spans="1:4" x14ac:dyDescent="0.25">
      <c r="A30" s="20" t="s">
        <v>18</v>
      </c>
      <c r="B30" s="18"/>
    </row>
    <row r="31" spans="1:4" x14ac:dyDescent="0.25">
      <c r="A31" s="19" t="s">
        <v>19</v>
      </c>
      <c r="B31" s="18"/>
    </row>
    <row r="32" spans="1:4" x14ac:dyDescent="0.25">
      <c r="A32" s="19" t="s">
        <v>20</v>
      </c>
      <c r="B32" s="18"/>
    </row>
    <row r="33" spans="1:2" x14ac:dyDescent="0.25">
      <c r="A33" s="19" t="s">
        <v>21</v>
      </c>
      <c r="B33" s="18"/>
    </row>
    <row r="34" spans="1:2" x14ac:dyDescent="0.25">
      <c r="A34" s="19" t="s">
        <v>22</v>
      </c>
      <c r="B34" s="18"/>
    </row>
    <row r="35" spans="1:2" x14ac:dyDescent="0.25">
      <c r="A35" s="19" t="s">
        <v>23</v>
      </c>
      <c r="B35" s="18"/>
    </row>
    <row r="36" spans="1:2" x14ac:dyDescent="0.25">
      <c r="A36" s="19" t="s">
        <v>24</v>
      </c>
      <c r="B36" s="18"/>
    </row>
    <row r="37" spans="1:2" x14ac:dyDescent="0.25">
      <c r="A37" s="18"/>
      <c r="B37" s="18"/>
    </row>
  </sheetData>
  <conditionalFormatting sqref="A65:A1048576 A1:A22">
    <cfRule type="duplicateValues" dxfId="14" priority="8"/>
  </conditionalFormatting>
  <conditionalFormatting sqref="A1:A1048576">
    <cfRule type="duplicateValues" dxfId="13" priority="7"/>
  </conditionalFormatting>
  <conditionalFormatting sqref="D4:D8">
    <cfRule type="duplicateValues" dxfId="12" priority="6"/>
  </conditionalFormatting>
  <conditionalFormatting sqref="D4:D8">
    <cfRule type="duplicateValues" dxfId="11" priority="5"/>
  </conditionalFormatting>
  <conditionalFormatting sqref="D12">
    <cfRule type="duplicateValues" dxfId="10" priority="4"/>
  </conditionalFormatting>
  <conditionalFormatting sqref="D12">
    <cfRule type="duplicateValues" dxfId="9" priority="3"/>
  </conditionalFormatting>
  <conditionalFormatting sqref="D16:D17">
    <cfRule type="duplicateValues" dxfId="8" priority="2"/>
  </conditionalFormatting>
  <conditionalFormatting sqref="D16:D17">
    <cfRule type="duplicateValues" dxfId="7" priority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showGridLines="0" tabSelected="1" zoomScale="130" zoomScaleNormal="130" workbookViewId="0">
      <pane ySplit="1" topLeftCell="A2" activePane="bottomLeft" state="frozen"/>
      <selection pane="bottomLeft" activeCell="I2" sqref="I2:I22"/>
    </sheetView>
  </sheetViews>
  <sheetFormatPr defaultRowHeight="15" x14ac:dyDescent="0.25"/>
  <cols>
    <col min="2" max="2" width="47.7109375" style="14" bestFit="1" customWidth="1"/>
    <col min="3" max="3" width="24" bestFit="1" customWidth="1"/>
    <col min="4" max="4" width="15.42578125" bestFit="1" customWidth="1"/>
    <col min="9" max="9" width="47.7109375" style="14" bestFit="1" customWidth="1"/>
  </cols>
  <sheetData>
    <row r="1" spans="1:9" s="1" customFormat="1" x14ac:dyDescent="0.25">
      <c r="B1" s="1" t="s">
        <v>94</v>
      </c>
      <c r="C1" s="1" t="s">
        <v>74</v>
      </c>
      <c r="D1" s="1" t="s">
        <v>75</v>
      </c>
      <c r="I1" s="1" t="s">
        <v>94</v>
      </c>
    </row>
    <row r="2" spans="1:9" s="8" customFormat="1" x14ac:dyDescent="0.25">
      <c r="A2" s="8">
        <f>VLOOKUP(B2,tratamento!$A$2:$B$21,2)</f>
        <v>1</v>
      </c>
      <c r="B2" s="4" t="s">
        <v>4</v>
      </c>
      <c r="C2" s="8" t="s">
        <v>9</v>
      </c>
      <c r="D2" s="8" t="s">
        <v>10</v>
      </c>
      <c r="I2" s="4" t="s">
        <v>4</v>
      </c>
    </row>
    <row r="3" spans="1:9" s="2" customFormat="1" x14ac:dyDescent="0.25">
      <c r="B3" s="15" t="s">
        <v>4</v>
      </c>
      <c r="C3" s="2" t="s">
        <v>50</v>
      </c>
      <c r="D3" s="2" t="s">
        <v>54</v>
      </c>
      <c r="I3" s="4" t="s">
        <v>5</v>
      </c>
    </row>
    <row r="4" spans="1:9" s="2" customFormat="1" x14ac:dyDescent="0.25">
      <c r="B4" s="15" t="s">
        <v>4</v>
      </c>
      <c r="C4" s="2" t="s">
        <v>51</v>
      </c>
      <c r="D4" s="2" t="s">
        <v>53</v>
      </c>
      <c r="I4" s="4" t="s">
        <v>7</v>
      </c>
    </row>
    <row r="5" spans="1:9" s="2" customFormat="1" x14ac:dyDescent="0.25">
      <c r="B5" s="15" t="s">
        <v>4</v>
      </c>
      <c r="C5" s="7" t="s">
        <v>27</v>
      </c>
      <c r="D5" s="2" t="s">
        <v>52</v>
      </c>
      <c r="I5" s="4" t="s">
        <v>14</v>
      </c>
    </row>
    <row r="6" spans="1:9" s="2" customFormat="1" x14ac:dyDescent="0.25">
      <c r="B6" s="15" t="s">
        <v>4</v>
      </c>
      <c r="C6" s="7" t="s">
        <v>26</v>
      </c>
      <c r="D6" s="2" t="s">
        <v>72</v>
      </c>
      <c r="I6" s="4" t="s">
        <v>1</v>
      </c>
    </row>
    <row r="7" spans="1:9" s="1" customFormat="1" x14ac:dyDescent="0.25">
      <c r="A7" s="8">
        <f>VLOOKUP(B7,tratamento!$A$2:$B$21,2)</f>
        <v>1</v>
      </c>
      <c r="B7" s="4" t="s">
        <v>5</v>
      </c>
      <c r="C7" s="1" t="s">
        <v>25</v>
      </c>
      <c r="D7" s="1" t="s">
        <v>55</v>
      </c>
      <c r="I7" s="4" t="s">
        <v>15</v>
      </c>
    </row>
    <row r="8" spans="1:9" x14ac:dyDescent="0.25">
      <c r="B8" s="15" t="s">
        <v>5</v>
      </c>
      <c r="C8" t="s">
        <v>26</v>
      </c>
      <c r="D8" t="s">
        <v>67</v>
      </c>
      <c r="I8" s="4" t="s">
        <v>41</v>
      </c>
    </row>
    <row r="9" spans="1:9" x14ac:dyDescent="0.25">
      <c r="B9" s="15" t="s">
        <v>5</v>
      </c>
      <c r="C9" t="s">
        <v>56</v>
      </c>
      <c r="D9" t="s">
        <v>57</v>
      </c>
      <c r="I9" s="1" t="s">
        <v>18</v>
      </c>
    </row>
    <row r="10" spans="1:9" x14ac:dyDescent="0.25">
      <c r="B10" s="15" t="s">
        <v>5</v>
      </c>
      <c r="C10" t="s">
        <v>28</v>
      </c>
      <c r="D10" t="s">
        <v>58</v>
      </c>
      <c r="I10" s="6" t="s">
        <v>19</v>
      </c>
    </row>
    <row r="11" spans="1:9" x14ac:dyDescent="0.25">
      <c r="B11" s="15" t="s">
        <v>5</v>
      </c>
      <c r="C11" t="s">
        <v>30</v>
      </c>
      <c r="D11" t="s">
        <v>63</v>
      </c>
      <c r="I11" s="6" t="s">
        <v>20</v>
      </c>
    </row>
    <row r="12" spans="1:9" s="1" customFormat="1" x14ac:dyDescent="0.25">
      <c r="A12" s="8">
        <f>VLOOKUP(B12,tratamento!$A$2:$B$21,2)</f>
        <v>1</v>
      </c>
      <c r="B12" s="4" t="s">
        <v>7</v>
      </c>
      <c r="C12" s="1" t="s">
        <v>29</v>
      </c>
      <c r="D12" s="1" t="s">
        <v>10</v>
      </c>
      <c r="I12" s="6" t="s">
        <v>21</v>
      </c>
    </row>
    <row r="13" spans="1:9" x14ac:dyDescent="0.25">
      <c r="B13" s="15" t="s">
        <v>7</v>
      </c>
      <c r="C13" t="s">
        <v>31</v>
      </c>
      <c r="D13" t="s">
        <v>59</v>
      </c>
      <c r="I13" s="6" t="s">
        <v>22</v>
      </c>
    </row>
    <row r="14" spans="1:9" x14ac:dyDescent="0.25">
      <c r="B14" s="15" t="s">
        <v>7</v>
      </c>
      <c r="C14" t="s">
        <v>32</v>
      </c>
      <c r="D14" t="s">
        <v>60</v>
      </c>
      <c r="I14" s="6" t="s">
        <v>23</v>
      </c>
    </row>
    <row r="15" spans="1:9" x14ac:dyDescent="0.25">
      <c r="B15" s="15" t="s">
        <v>7</v>
      </c>
      <c r="C15" t="s">
        <v>33</v>
      </c>
      <c r="D15" t="s">
        <v>61</v>
      </c>
      <c r="I15" s="6" t="s">
        <v>24</v>
      </c>
    </row>
    <row r="16" spans="1:9" s="1" customFormat="1" x14ac:dyDescent="0.25">
      <c r="A16" s="8">
        <f>VLOOKUP(B16,tratamento!$A$2:$B$21,2)</f>
        <v>2</v>
      </c>
      <c r="B16" s="4" t="s">
        <v>14</v>
      </c>
      <c r="C16" s="1" t="s">
        <v>13</v>
      </c>
      <c r="D16" s="1" t="s">
        <v>10</v>
      </c>
      <c r="I16" s="1" t="s">
        <v>88</v>
      </c>
    </row>
    <row r="17" spans="1:9" x14ac:dyDescent="0.25">
      <c r="B17" s="15" t="s">
        <v>14</v>
      </c>
      <c r="C17" t="s">
        <v>34</v>
      </c>
      <c r="D17" t="s">
        <v>62</v>
      </c>
      <c r="I17" s="1" t="s">
        <v>80</v>
      </c>
    </row>
    <row r="18" spans="1:9" x14ac:dyDescent="0.25">
      <c r="B18" s="15" t="s">
        <v>14</v>
      </c>
      <c r="C18" t="s">
        <v>35</v>
      </c>
      <c r="D18" t="s">
        <v>63</v>
      </c>
      <c r="I18" s="1" t="s">
        <v>82</v>
      </c>
    </row>
    <row r="19" spans="1:9" x14ac:dyDescent="0.25">
      <c r="B19" s="15" t="s">
        <v>14</v>
      </c>
      <c r="C19" t="s">
        <v>36</v>
      </c>
      <c r="D19" t="s">
        <v>64</v>
      </c>
      <c r="I19" s="4" t="s">
        <v>78</v>
      </c>
    </row>
    <row r="20" spans="1:9" s="1" customFormat="1" x14ac:dyDescent="0.25">
      <c r="A20" s="8">
        <f>VLOOKUP(B20,tratamento!$A$2:$B$21,2)</f>
        <v>2</v>
      </c>
      <c r="B20" s="4" t="s">
        <v>1</v>
      </c>
      <c r="C20" s="1" t="s">
        <v>25</v>
      </c>
      <c r="D20" s="1" t="s">
        <v>55</v>
      </c>
      <c r="I20" s="1" t="s">
        <v>79</v>
      </c>
    </row>
    <row r="21" spans="1:9" x14ac:dyDescent="0.25">
      <c r="B21" s="15" t="s">
        <v>1</v>
      </c>
      <c r="C21" t="s">
        <v>26</v>
      </c>
      <c r="D21" t="s">
        <v>67</v>
      </c>
      <c r="I21" s="1" t="s">
        <v>16</v>
      </c>
    </row>
    <row r="22" spans="1:9" x14ac:dyDescent="0.25">
      <c r="B22" s="15" t="s">
        <v>1</v>
      </c>
      <c r="C22" t="s">
        <v>56</v>
      </c>
      <c r="D22" t="s">
        <v>57</v>
      </c>
      <c r="I22" s="1" t="s">
        <v>6</v>
      </c>
    </row>
    <row r="23" spans="1:9" x14ac:dyDescent="0.25">
      <c r="B23" s="15" t="s">
        <v>1</v>
      </c>
      <c r="C23" t="s">
        <v>28</v>
      </c>
      <c r="D23" t="s">
        <v>58</v>
      </c>
    </row>
    <row r="24" spans="1:9" x14ac:dyDescent="0.25">
      <c r="B24" s="15" t="s">
        <v>1</v>
      </c>
      <c r="C24" t="s">
        <v>70</v>
      </c>
      <c r="D24" t="s">
        <v>67</v>
      </c>
      <c r="I24"/>
    </row>
    <row r="25" spans="1:9" x14ac:dyDescent="0.25">
      <c r="B25" s="15" t="s">
        <v>1</v>
      </c>
      <c r="C25" t="s">
        <v>65</v>
      </c>
      <c r="D25" t="s">
        <v>62</v>
      </c>
      <c r="I25"/>
    </row>
    <row r="26" spans="1:9" x14ac:dyDescent="0.25">
      <c r="B26" s="15" t="s">
        <v>1</v>
      </c>
      <c r="C26" t="s">
        <v>3</v>
      </c>
      <c r="D26" t="s">
        <v>62</v>
      </c>
      <c r="I26"/>
    </row>
    <row r="27" spans="1:9" s="1" customFormat="1" x14ac:dyDescent="0.25">
      <c r="A27" s="8">
        <f>VLOOKUP(B27,tratamento!$A$2:$B$21,2)</f>
        <v>1</v>
      </c>
      <c r="B27" s="4" t="s">
        <v>15</v>
      </c>
      <c r="C27" s="1" t="s">
        <v>25</v>
      </c>
      <c r="D27" s="1" t="s">
        <v>55</v>
      </c>
      <c r="I27"/>
    </row>
    <row r="28" spans="1:9" x14ac:dyDescent="0.25">
      <c r="B28" s="15" t="s">
        <v>15</v>
      </c>
      <c r="C28" t="s">
        <v>26</v>
      </c>
      <c r="D28" t="s">
        <v>67</v>
      </c>
      <c r="I28"/>
    </row>
    <row r="29" spans="1:9" x14ac:dyDescent="0.25">
      <c r="B29" s="15" t="s">
        <v>15</v>
      </c>
      <c r="C29" t="s">
        <v>56</v>
      </c>
      <c r="D29" t="s">
        <v>57</v>
      </c>
      <c r="I29"/>
    </row>
    <row r="30" spans="1:9" x14ac:dyDescent="0.25">
      <c r="B30" s="15" t="s">
        <v>15</v>
      </c>
      <c r="C30" t="s">
        <v>28</v>
      </c>
      <c r="D30" t="s">
        <v>58</v>
      </c>
      <c r="I30"/>
    </row>
    <row r="31" spans="1:9" x14ac:dyDescent="0.25">
      <c r="B31" s="15" t="s">
        <v>15</v>
      </c>
      <c r="C31" t="s">
        <v>30</v>
      </c>
      <c r="D31" t="s">
        <v>63</v>
      </c>
      <c r="I31"/>
    </row>
    <row r="32" spans="1:9" x14ac:dyDescent="0.25">
      <c r="B32" s="15" t="s">
        <v>15</v>
      </c>
      <c r="C32" t="s">
        <v>71</v>
      </c>
      <c r="D32" t="s">
        <v>67</v>
      </c>
      <c r="I32"/>
    </row>
    <row r="33" spans="1:9" x14ac:dyDescent="0.25">
      <c r="B33" s="15" t="s">
        <v>15</v>
      </c>
      <c r="C33" t="s">
        <v>65</v>
      </c>
      <c r="D33" t="s">
        <v>63</v>
      </c>
      <c r="I33"/>
    </row>
    <row r="34" spans="1:9" x14ac:dyDescent="0.25">
      <c r="B34" s="15" t="s">
        <v>15</v>
      </c>
      <c r="C34" t="s">
        <v>3</v>
      </c>
      <c r="D34" t="s">
        <v>62</v>
      </c>
      <c r="I34"/>
    </row>
    <row r="35" spans="1:9" s="1" customFormat="1" x14ac:dyDescent="0.25">
      <c r="A35" s="8">
        <f>VLOOKUP(B35,tratamento!$A$2:$B$21,2)</f>
        <v>0</v>
      </c>
      <c r="B35" s="4" t="s">
        <v>41</v>
      </c>
      <c r="C35" s="1" t="s">
        <v>37</v>
      </c>
      <c r="D35" s="1" t="s">
        <v>10</v>
      </c>
      <c r="I35"/>
    </row>
    <row r="36" spans="1:9" x14ac:dyDescent="0.25">
      <c r="B36" s="15" t="s">
        <v>41</v>
      </c>
      <c r="C36" t="s">
        <v>38</v>
      </c>
      <c r="D36" t="s">
        <v>66</v>
      </c>
      <c r="I36"/>
    </row>
    <row r="37" spans="1:9" x14ac:dyDescent="0.25">
      <c r="B37" s="15" t="s">
        <v>41</v>
      </c>
      <c r="C37" t="s">
        <v>39</v>
      </c>
      <c r="D37" t="s">
        <v>66</v>
      </c>
      <c r="I37"/>
    </row>
    <row r="38" spans="1:9" x14ac:dyDescent="0.25">
      <c r="B38" s="15" t="s">
        <v>41</v>
      </c>
      <c r="C38" t="s">
        <v>40</v>
      </c>
      <c r="D38" t="s">
        <v>67</v>
      </c>
      <c r="I38"/>
    </row>
    <row r="39" spans="1:9" s="1" customFormat="1" x14ac:dyDescent="0.25">
      <c r="A39" s="8">
        <f>VLOOKUP(B39,tratamento!$A$2:$B$21,2)</f>
        <v>1</v>
      </c>
      <c r="B39" s="1" t="s">
        <v>18</v>
      </c>
      <c r="C39" s="1" t="s">
        <v>13</v>
      </c>
      <c r="D39" s="1" t="s">
        <v>10</v>
      </c>
      <c r="I39"/>
    </row>
    <row r="40" spans="1:9" x14ac:dyDescent="0.25">
      <c r="B40" s="14" t="s">
        <v>18</v>
      </c>
      <c r="C40" t="s">
        <v>34</v>
      </c>
      <c r="D40" t="s">
        <v>62</v>
      </c>
      <c r="I40"/>
    </row>
    <row r="41" spans="1:9" x14ac:dyDescent="0.25">
      <c r="B41" s="14" t="s">
        <v>18</v>
      </c>
      <c r="C41" t="s">
        <v>35</v>
      </c>
      <c r="D41" t="s">
        <v>63</v>
      </c>
      <c r="I41"/>
    </row>
    <row r="42" spans="1:9" x14ac:dyDescent="0.25">
      <c r="B42" s="14" t="s">
        <v>18</v>
      </c>
      <c r="C42" t="s">
        <v>42</v>
      </c>
      <c r="D42" t="s">
        <v>62</v>
      </c>
      <c r="I42"/>
    </row>
    <row r="43" spans="1:9" x14ac:dyDescent="0.25">
      <c r="B43" s="14" t="s">
        <v>18</v>
      </c>
      <c r="C43" t="s">
        <v>8</v>
      </c>
      <c r="D43" t="s">
        <v>66</v>
      </c>
      <c r="I43"/>
    </row>
    <row r="44" spans="1:9" x14ac:dyDescent="0.25">
      <c r="B44" s="14" t="s">
        <v>18</v>
      </c>
      <c r="C44" t="s">
        <v>39</v>
      </c>
      <c r="D44" t="s">
        <v>76</v>
      </c>
      <c r="I44"/>
    </row>
    <row r="45" spans="1:9" s="1" customFormat="1" x14ac:dyDescent="0.25">
      <c r="A45" s="8">
        <f>VLOOKUP(B45,tratamento!$A$2:$B$21,2)</f>
        <v>2</v>
      </c>
      <c r="B45" s="6" t="s">
        <v>19</v>
      </c>
      <c r="C45" s="1" t="s">
        <v>43</v>
      </c>
      <c r="D45" s="1" t="s">
        <v>61</v>
      </c>
      <c r="I45"/>
    </row>
    <row r="46" spans="1:9" x14ac:dyDescent="0.25">
      <c r="B46" s="16" t="s">
        <v>19</v>
      </c>
      <c r="C46" t="s">
        <v>2</v>
      </c>
      <c r="D46" t="s">
        <v>68</v>
      </c>
      <c r="I46"/>
    </row>
    <row r="47" spans="1:9" x14ac:dyDescent="0.25">
      <c r="B47" s="16" t="s">
        <v>19</v>
      </c>
      <c r="C47" t="s">
        <v>44</v>
      </c>
      <c r="D47" t="s">
        <v>62</v>
      </c>
      <c r="I47"/>
    </row>
    <row r="48" spans="1:9" x14ac:dyDescent="0.25">
      <c r="B48" s="16" t="s">
        <v>19</v>
      </c>
      <c r="C48" t="s">
        <v>39</v>
      </c>
      <c r="D48" t="s">
        <v>77</v>
      </c>
      <c r="I48"/>
    </row>
    <row r="49" spans="1:9" s="1" customFormat="1" x14ac:dyDescent="0.25">
      <c r="A49" s="8">
        <f>VLOOKUP(B49,tratamento!$A$2:$B$21,2)</f>
        <v>1</v>
      </c>
      <c r="B49" s="6" t="s">
        <v>20</v>
      </c>
      <c r="C49" s="1" t="s">
        <v>45</v>
      </c>
      <c r="D49" s="1" t="s">
        <v>62</v>
      </c>
      <c r="I49"/>
    </row>
    <row r="50" spans="1:9" x14ac:dyDescent="0.25">
      <c r="B50" s="16" t="s">
        <v>20</v>
      </c>
      <c r="C50" t="s">
        <v>0</v>
      </c>
      <c r="D50" t="s">
        <v>63</v>
      </c>
      <c r="I50"/>
    </row>
    <row r="51" spans="1:9" x14ac:dyDescent="0.25">
      <c r="B51" s="16" t="s">
        <v>20</v>
      </c>
      <c r="C51" t="s">
        <v>42</v>
      </c>
      <c r="D51" t="s">
        <v>62</v>
      </c>
      <c r="I51"/>
    </row>
    <row r="52" spans="1:9" x14ac:dyDescent="0.25">
      <c r="B52" s="16" t="s">
        <v>20</v>
      </c>
      <c r="C52" t="s">
        <v>36</v>
      </c>
      <c r="D52" t="s">
        <v>66</v>
      </c>
      <c r="I52"/>
    </row>
    <row r="53" spans="1:9" s="1" customFormat="1" x14ac:dyDescent="0.25">
      <c r="A53" s="8">
        <f>VLOOKUP(B53,tratamento!$A$2:$B$21,2)</f>
        <v>1</v>
      </c>
      <c r="B53" s="6" t="s">
        <v>21</v>
      </c>
      <c r="C53" s="1" t="s">
        <v>12</v>
      </c>
      <c r="D53" s="1" t="s">
        <v>66</v>
      </c>
      <c r="I53"/>
    </row>
    <row r="54" spans="1:9" x14ac:dyDescent="0.25">
      <c r="B54" s="16" t="s">
        <v>21</v>
      </c>
      <c r="C54" t="s">
        <v>39</v>
      </c>
      <c r="D54" t="s">
        <v>76</v>
      </c>
      <c r="I54"/>
    </row>
    <row r="55" spans="1:9" x14ac:dyDescent="0.25">
      <c r="B55" s="16" t="s">
        <v>21</v>
      </c>
      <c r="C55" t="s">
        <v>46</v>
      </c>
      <c r="D55" t="s">
        <v>76</v>
      </c>
      <c r="I55"/>
    </row>
    <row r="56" spans="1:9" x14ac:dyDescent="0.25">
      <c r="B56" s="16" t="s">
        <v>21</v>
      </c>
      <c r="C56" t="s">
        <v>35</v>
      </c>
      <c r="D56" t="s">
        <v>62</v>
      </c>
      <c r="I56"/>
    </row>
    <row r="57" spans="1:9" x14ac:dyDescent="0.25">
      <c r="B57" s="16" t="s">
        <v>21</v>
      </c>
      <c r="C57" t="s">
        <v>34</v>
      </c>
      <c r="D57" t="s">
        <v>62</v>
      </c>
      <c r="I57"/>
    </row>
    <row r="58" spans="1:9" s="1" customFormat="1" x14ac:dyDescent="0.25">
      <c r="A58" s="8">
        <f>VLOOKUP(B58,tratamento!$A$2:$B$21,2)</f>
        <v>5</v>
      </c>
      <c r="B58" s="6" t="s">
        <v>22</v>
      </c>
      <c r="C58" s="1" t="s">
        <v>12</v>
      </c>
      <c r="D58" s="1" t="s">
        <v>66</v>
      </c>
      <c r="I58"/>
    </row>
    <row r="59" spans="1:9" x14ac:dyDescent="0.25">
      <c r="B59" s="16" t="s">
        <v>22</v>
      </c>
      <c r="C59" t="s">
        <v>34</v>
      </c>
      <c r="D59" t="s">
        <v>62</v>
      </c>
      <c r="I59"/>
    </row>
    <row r="60" spans="1:9" x14ac:dyDescent="0.25">
      <c r="B60" s="16" t="s">
        <v>22</v>
      </c>
      <c r="C60" t="s">
        <v>36</v>
      </c>
      <c r="D60" t="s">
        <v>68</v>
      </c>
      <c r="I60"/>
    </row>
    <row r="61" spans="1:9" s="1" customFormat="1" x14ac:dyDescent="0.25">
      <c r="A61" s="8">
        <f>VLOOKUP(B61,tratamento!$A$2:$B$21,2)</f>
        <v>1</v>
      </c>
      <c r="B61" s="6" t="s">
        <v>23</v>
      </c>
      <c r="C61" s="1" t="s">
        <v>8</v>
      </c>
      <c r="D61" s="1" t="s">
        <v>66</v>
      </c>
      <c r="I61"/>
    </row>
    <row r="62" spans="1:9" x14ac:dyDescent="0.25">
      <c r="B62" s="16" t="s">
        <v>23</v>
      </c>
      <c r="C62" t="s">
        <v>47</v>
      </c>
      <c r="D62" t="s">
        <v>69</v>
      </c>
      <c r="I62"/>
    </row>
    <row r="63" spans="1:9" x14ac:dyDescent="0.25">
      <c r="B63" s="16" t="s">
        <v>23</v>
      </c>
      <c r="C63" t="s">
        <v>39</v>
      </c>
      <c r="D63" t="s">
        <v>76</v>
      </c>
      <c r="I63"/>
    </row>
    <row r="64" spans="1:9" s="1" customFormat="1" x14ac:dyDescent="0.25">
      <c r="A64" s="8">
        <f>VLOOKUP(B64,tratamento!$A$2:$B$21,2)</f>
        <v>1</v>
      </c>
      <c r="B64" s="6" t="s">
        <v>24</v>
      </c>
      <c r="C64" s="1" t="s">
        <v>48</v>
      </c>
      <c r="D64" s="1" t="s">
        <v>62</v>
      </c>
      <c r="I64"/>
    </row>
    <row r="65" spans="1:9" x14ac:dyDescent="0.25">
      <c r="B65" s="16" t="s">
        <v>24</v>
      </c>
      <c r="C65" t="s">
        <v>11</v>
      </c>
      <c r="D65" t="s">
        <v>68</v>
      </c>
      <c r="I65"/>
    </row>
    <row r="66" spans="1:9" x14ac:dyDescent="0.25">
      <c r="B66" s="16" t="s">
        <v>24</v>
      </c>
      <c r="C66" t="s">
        <v>49</v>
      </c>
      <c r="D66" t="s">
        <v>62</v>
      </c>
      <c r="I66"/>
    </row>
    <row r="67" spans="1:9" s="1" customFormat="1" x14ac:dyDescent="0.25">
      <c r="A67" s="8">
        <f>VLOOKUP(B67,tratamento!$A$2:$B$21,2)</f>
        <v>2</v>
      </c>
      <c r="B67" s="1" t="s">
        <v>88</v>
      </c>
      <c r="C67" s="1" t="s">
        <v>12</v>
      </c>
      <c r="I67"/>
    </row>
    <row r="68" spans="1:9" x14ac:dyDescent="0.25">
      <c r="B68" s="14" t="s">
        <v>88</v>
      </c>
      <c r="C68" t="s">
        <v>87</v>
      </c>
      <c r="I68"/>
    </row>
    <row r="69" spans="1:9" x14ac:dyDescent="0.25">
      <c r="B69" s="14" t="s">
        <v>88</v>
      </c>
      <c r="C69" t="s">
        <v>32</v>
      </c>
      <c r="I69"/>
    </row>
    <row r="70" spans="1:9" s="1" customFormat="1" x14ac:dyDescent="0.25">
      <c r="A70" s="8">
        <f>VLOOKUP(B70,tratamento!$A$2:$B$21,2)</f>
        <v>10</v>
      </c>
      <c r="B70" s="1" t="s">
        <v>80</v>
      </c>
      <c r="C70" s="1" t="s">
        <v>12</v>
      </c>
      <c r="I70"/>
    </row>
    <row r="71" spans="1:9" x14ac:dyDescent="0.25">
      <c r="B71" s="14" t="s">
        <v>80</v>
      </c>
      <c r="C71" t="s">
        <v>89</v>
      </c>
      <c r="I71"/>
    </row>
    <row r="72" spans="1:9" x14ac:dyDescent="0.25">
      <c r="B72" s="14" t="s">
        <v>80</v>
      </c>
      <c r="C72" t="s">
        <v>2</v>
      </c>
      <c r="I72"/>
    </row>
    <row r="73" spans="1:9" s="1" customFormat="1" x14ac:dyDescent="0.25">
      <c r="A73" s="8">
        <f>VLOOKUP(B73,tratamento!$A$2:$B$21,2)</f>
        <v>1</v>
      </c>
      <c r="B73" s="1" t="s">
        <v>82</v>
      </c>
      <c r="C73" s="1" t="s">
        <v>12</v>
      </c>
      <c r="I73"/>
    </row>
    <row r="74" spans="1:9" x14ac:dyDescent="0.25">
      <c r="B74" s="14" t="s">
        <v>82</v>
      </c>
      <c r="C74" t="s">
        <v>89</v>
      </c>
      <c r="I74"/>
    </row>
    <row r="75" spans="1:9" x14ac:dyDescent="0.25">
      <c r="B75" s="14" t="s">
        <v>82</v>
      </c>
      <c r="C75" t="s">
        <v>8</v>
      </c>
      <c r="I75"/>
    </row>
    <row r="76" spans="1:9" s="1" customFormat="1" x14ac:dyDescent="0.25">
      <c r="A76" s="8">
        <f>VLOOKUP(B76,tratamento!$A$2:$B$21,2)</f>
        <v>22</v>
      </c>
      <c r="B76" s="4" t="s">
        <v>78</v>
      </c>
      <c r="C76" s="1" t="s">
        <v>12</v>
      </c>
      <c r="I76"/>
    </row>
    <row r="77" spans="1:9" x14ac:dyDescent="0.25">
      <c r="B77" s="15" t="s">
        <v>78</v>
      </c>
      <c r="C77" t="s">
        <v>89</v>
      </c>
      <c r="I77"/>
    </row>
    <row r="78" spans="1:9" x14ac:dyDescent="0.25">
      <c r="B78" s="15" t="s">
        <v>78</v>
      </c>
      <c r="C78" t="s">
        <v>90</v>
      </c>
      <c r="I78"/>
    </row>
    <row r="79" spans="1:9" s="1" customFormat="1" x14ac:dyDescent="0.25">
      <c r="A79" s="8">
        <f>VLOOKUP(B79,tratamento!$A$2:$B$21,2)</f>
        <v>4</v>
      </c>
      <c r="B79" s="1" t="s">
        <v>79</v>
      </c>
      <c r="C79" s="1" t="s">
        <v>12</v>
      </c>
      <c r="I79"/>
    </row>
    <row r="80" spans="1:9" x14ac:dyDescent="0.25">
      <c r="B80" s="14" t="s">
        <v>79</v>
      </c>
      <c r="C80" t="s">
        <v>89</v>
      </c>
      <c r="I80"/>
    </row>
    <row r="81" spans="1:9" x14ac:dyDescent="0.25">
      <c r="B81" s="14" t="s">
        <v>79</v>
      </c>
      <c r="C81" t="s">
        <v>11</v>
      </c>
      <c r="I81"/>
    </row>
    <row r="82" spans="1:9" s="1" customFormat="1" x14ac:dyDescent="0.25">
      <c r="A82" s="8">
        <f>VLOOKUP(B82,tratamento!$A$2:$B$21,2)</f>
        <v>2</v>
      </c>
      <c r="B82" s="1" t="s">
        <v>16</v>
      </c>
      <c r="C82" s="1" t="s">
        <v>16</v>
      </c>
      <c r="I82"/>
    </row>
    <row r="83" spans="1:9" x14ac:dyDescent="0.25">
      <c r="B83" s="14" t="s">
        <v>16</v>
      </c>
      <c r="C83" t="s">
        <v>91</v>
      </c>
      <c r="I83"/>
    </row>
    <row r="84" spans="1:9" s="1" customFormat="1" x14ac:dyDescent="0.25">
      <c r="A84" s="8">
        <f>VLOOKUP(B84,tratamento!$A$2:$B$21,2)</f>
        <v>1</v>
      </c>
      <c r="B84" s="1" t="s">
        <v>6</v>
      </c>
      <c r="C84" s="1" t="s">
        <v>92</v>
      </c>
      <c r="I84"/>
    </row>
    <row r="85" spans="1:9" x14ac:dyDescent="0.25">
      <c r="B85" s="14" t="s">
        <v>6</v>
      </c>
      <c r="C85" t="s">
        <v>93</v>
      </c>
      <c r="D85">
        <v>1</v>
      </c>
      <c r="I85"/>
    </row>
    <row r="86" spans="1:9" x14ac:dyDescent="0.25">
      <c r="I86"/>
    </row>
    <row r="87" spans="1:9" x14ac:dyDescent="0.25">
      <c r="I87"/>
    </row>
    <row r="88" spans="1:9" x14ac:dyDescent="0.25">
      <c r="I88"/>
    </row>
  </sheetData>
  <autoFilter ref="A1:D85" xr:uid="{72F5BE40-61B8-4FD4-9F0E-87CAFAF96546}"/>
  <conditionalFormatting sqref="D1:D66 D70:D1048576">
    <cfRule type="cellIs" dxfId="6" priority="15" operator="equal">
      <formula>"a gosto"</formula>
    </cfRule>
  </conditionalFormatting>
  <conditionalFormatting sqref="C82:C83">
    <cfRule type="duplicateValues" dxfId="5" priority="8"/>
  </conditionalFormatting>
  <conditionalFormatting sqref="C82:C83">
    <cfRule type="duplicateValues" dxfId="4" priority="7"/>
  </conditionalFormatting>
  <conditionalFormatting sqref="C85">
    <cfRule type="duplicateValues" dxfId="3" priority="6"/>
  </conditionalFormatting>
  <conditionalFormatting sqref="C85">
    <cfRule type="duplicateValues" dxfId="2" priority="5"/>
  </conditionalFormatting>
  <conditionalFormatting sqref="C84">
    <cfRule type="duplicateValues" dxfId="1" priority="4"/>
  </conditionalFormatting>
  <conditionalFormatting sqref="C84">
    <cfRule type="duplicateValues" dxfId="0" priority="3"/>
  </conditionalFormatting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cardapio</vt:lpstr>
      <vt:lpstr>tratamento</vt:lpstr>
      <vt:lpstr>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Ailton Z. da Silva</cp:lastModifiedBy>
  <cp:lastPrinted>2020-04-20T21:16:11Z</cp:lastPrinted>
  <dcterms:created xsi:type="dcterms:W3CDTF">2020-04-20T20:21:58Z</dcterms:created>
  <dcterms:modified xsi:type="dcterms:W3CDTF">2020-05-02T12:12:04Z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ailton.z.da.silva@avanade.com</vt:lpwstr>
  </property>
  <property fmtid="{D5CDD505-2E9C-101B-9397-08002B2CF9AE}" pid="5" name="MSIP_Label_236020b0-6d69-48c1-9bb5-c586c1062b70_SetDate">
    <vt:lpwstr>2020-05-01T14:43:42.5226333Z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07a19ea8-92fb-4621-9199-77d3baf33bca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ailton.z.da.silva@avanade.com</vt:lpwstr>
  </property>
  <property fmtid="{D5CDD505-2E9C-101B-9397-08002B2CF9AE}" pid="13" name="MSIP_Label_5fae8262-b78e-4366-8929-a5d6aac95320_SetDate">
    <vt:lpwstr>2020-05-01T14:43:42.5226333Z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07a19ea8-92fb-4621-9199-77d3baf33bca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