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"/>
    </mc:Choice>
  </mc:AlternateContent>
  <xr:revisionPtr revIDLastSave="0" documentId="13_ncr:1_{C4978EE6-F9E4-49BF-8CB5-3260FAA68542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cardapio" sheetId="4" r:id="rId1"/>
    <sheet name="Sheet5" sheetId="9" r:id="rId2"/>
    <sheet name="receitas" sheetId="3" r:id="rId3"/>
    <sheet name="undades" sheetId="8" r:id="rId4"/>
    <sheet name="receitas (2)" sheetId="7" r:id="rId5"/>
    <sheet name="Sheet2" sheetId="6" r:id="rId6"/>
  </sheets>
  <definedNames>
    <definedName name="_xlnm._FilterDatabase" localSheetId="0" hidden="1">cardapio!$A$1:$C$63</definedName>
    <definedName name="_xlnm._FilterDatabase" localSheetId="2" hidden="1">receitas!$A$1:$G$80</definedName>
    <definedName name="_xlnm._FilterDatabase" localSheetId="4" hidden="1">'receitas (2)'!$A$1:$G$81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2" i="3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3" i="3"/>
  <c r="G3" i="3" s="1"/>
  <c r="F2" i="3"/>
  <c r="G2" i="3" s="1"/>
  <c r="G2" i="7"/>
  <c r="A21" i="6" l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<sst xmlns="http://schemas.openxmlformats.org/spreadsheetml/2006/main" count="792" uniqueCount="96">
  <si>
    <t>bacon</t>
  </si>
  <si>
    <t>torta de calabresa</t>
  </si>
  <si>
    <t>bife</t>
  </si>
  <si>
    <t>legumes</t>
  </si>
  <si>
    <t>bolo de queijo</t>
  </si>
  <si>
    <t>pizza</t>
  </si>
  <si>
    <t>cachorro quente</t>
  </si>
  <si>
    <t>carne moida</t>
  </si>
  <si>
    <t>queijo ralado</t>
  </si>
  <si>
    <t>linguiça</t>
  </si>
  <si>
    <t>arroz</t>
  </si>
  <si>
    <t>rap10</t>
  </si>
  <si>
    <t>rap10 ( legumes e frango )</t>
  </si>
  <si>
    <t>torta de frango</t>
  </si>
  <si>
    <t>Fagottini</t>
  </si>
  <si>
    <t>rap10 ( brocolis, queijo e carne moida )</t>
  </si>
  <si>
    <t>lanche especial ( bife + queijo + verduras + molhos )</t>
  </si>
  <si>
    <t>macarrão alho e oleo</t>
  </si>
  <si>
    <t>arroz de forno</t>
  </si>
  <si>
    <t xml:space="preserve">arroz com seleta e frango </t>
  </si>
  <si>
    <t>escondidinho de carne moida</t>
  </si>
  <si>
    <t>macarrão com linguiça</t>
  </si>
  <si>
    <t>farinha</t>
  </si>
  <si>
    <t>ovos</t>
  </si>
  <si>
    <t>oleo</t>
  </si>
  <si>
    <t>fermento</t>
  </si>
  <si>
    <t>salsicha</t>
  </si>
  <si>
    <t>azeitona</t>
  </si>
  <si>
    <t>catchup</t>
  </si>
  <si>
    <t>batata palha</t>
  </si>
  <si>
    <t>pão</t>
  </si>
  <si>
    <t>seleta</t>
  </si>
  <si>
    <t>catupiry / cream cheese</t>
  </si>
  <si>
    <t>frango</t>
  </si>
  <si>
    <t xml:space="preserve">pastel </t>
  </si>
  <si>
    <t>carne</t>
  </si>
  <si>
    <t>queijo</t>
  </si>
  <si>
    <t>doce</t>
  </si>
  <si>
    <t>pastel de carne / queijo / doce</t>
  </si>
  <si>
    <t>brocolis</t>
  </si>
  <si>
    <t>pão frances</t>
  </si>
  <si>
    <t>alface e tomate</t>
  </si>
  <si>
    <t>macarrão</t>
  </si>
  <si>
    <t>presunto</t>
  </si>
  <si>
    <t>batata / mandioca</t>
  </si>
  <si>
    <t xml:space="preserve">macarrão </t>
  </si>
  <si>
    <t>molho</t>
  </si>
  <si>
    <t>pouvilho doce</t>
  </si>
  <si>
    <t>leite</t>
  </si>
  <si>
    <t>maionese</t>
  </si>
  <si>
    <t>a gosto</t>
  </si>
  <si>
    <t>cebola</t>
  </si>
  <si>
    <t>calabrasa seca</t>
  </si>
  <si>
    <t>peito de frango</t>
  </si>
  <si>
    <t>receita</t>
  </si>
  <si>
    <t>produtos</t>
  </si>
  <si>
    <t>quantidade</t>
  </si>
  <si>
    <t>arroz, feijão e file de frango</t>
  </si>
  <si>
    <t>arroz, feijão e linguiça</t>
  </si>
  <si>
    <t>arroz, feijão e bife</t>
  </si>
  <si>
    <t>arroz com bacon, legumes e file de frango</t>
  </si>
  <si>
    <t>arroz, feijão e carne moida</t>
  </si>
  <si>
    <t>almoço</t>
  </si>
  <si>
    <t>data</t>
  </si>
  <si>
    <t>refeição</t>
  </si>
  <si>
    <t>jantar</t>
  </si>
  <si>
    <t>carne para strogonoff</t>
  </si>
  <si>
    <t>arroz e strogonoff</t>
  </si>
  <si>
    <t>feijão</t>
  </si>
  <si>
    <t>file de frango</t>
  </si>
  <si>
    <t>Molho de tomate</t>
  </si>
  <si>
    <t>promoção pizza em doblo</t>
  </si>
  <si>
    <t>refrigerante</t>
  </si>
  <si>
    <t>receitas</t>
  </si>
  <si>
    <t>#</t>
  </si>
  <si>
    <t>qtd</t>
  </si>
  <si>
    <t>https://www.receitasetemperos.com.br/conversor-de-medidas/</t>
  </si>
  <si>
    <t>pc</t>
  </si>
  <si>
    <t>xicaras</t>
  </si>
  <si>
    <t>copo</t>
  </si>
  <si>
    <t>xicara</t>
  </si>
  <si>
    <t>und</t>
  </si>
  <si>
    <t>kl</t>
  </si>
  <si>
    <t>g</t>
  </si>
  <si>
    <t>colher de sopa</t>
  </si>
  <si>
    <t>unidade</t>
  </si>
  <si>
    <t>total</t>
  </si>
  <si>
    <t>medida por unidade</t>
  </si>
  <si>
    <t>kg</t>
  </si>
  <si>
    <t>estabelecimento</t>
  </si>
  <si>
    <t>mercado</t>
  </si>
  <si>
    <t>açougue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</si>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</sst>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Border="1"/>
    <xf numFmtId="16" fontId="0" fillId="0" borderId="0" xfId="0" applyNumberFormat="1" applyBorder="1"/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Font="1" applyBorder="1"/>
    <xf numFmtId="0" fontId="0" fillId="0" borderId="0" xfId="0" applyFont="1" applyBorder="1"/>
    <xf numFmtId="0" fontId="2" fillId="0" borderId="0" xfId="1" applyFont="1"/>
    <xf numFmtId="168" fontId="0" fillId="0" borderId="0" xfId="0" applyNumberFormat="1" applyFont="1"/>
    <xf numFmtId="168" fontId="1" fillId="0" borderId="0" xfId="0" applyNumberFormat="1" applyFont="1"/>
    <xf numFmtId="170" fontId="0" fillId="0" borderId="0" xfId="0" applyNumberFormat="1"/>
    <xf numFmtId="0" fontId="0" fillId="0" borderId="0" xfId="0" applyFont="1" applyFill="1" applyBorder="1"/>
    <xf numFmtId="17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lton Z. da Silva" refreshedDate="43953.442865972225" createdVersion="6" refreshedVersion="6" minRefreshableVersion="3" recordCount="79" xr:uid="{4F849C08-2A68-4C3A-82C7-391FDBC96008}">
  <cacheSource type="worksheet">
    <worksheetSource ref="B1:H80" sheet="receitas"/>
  </cacheSource>
  <cacheFields count="7">
    <cacheField name="receitas" numFmtId="0">
      <sharedItems/>
    </cacheField>
    <cacheField name="produtos" numFmtId="0">
      <sharedItems count="45">
        <s v="arroz"/>
        <s v="frango"/>
        <s v="seleta"/>
        <s v="catupiry / cream cheese"/>
        <s v="presunto"/>
        <s v="queijo"/>
        <s v="batata palha"/>
        <s v="carne para strogonoff"/>
        <s v="bife"/>
        <s v="feijão"/>
        <s v="carne moida"/>
        <s v="file de frango"/>
        <s v="linguiça"/>
        <s v="leite"/>
        <s v="oleo"/>
        <s v="ovos"/>
        <s v="pouvilho doce"/>
        <s v="queijo ralado"/>
        <s v="catchup"/>
        <s v="pão"/>
        <s v="salsicha"/>
        <s v="batata / mandioca"/>
        <s v="Fagottini"/>
        <s v="Molho de tomate"/>
        <s v="alface e tomate"/>
        <s v="pão frances"/>
        <s v="bacon"/>
        <s v="brocolis"/>
        <s v="macarrão"/>
        <s v="macarrão "/>
        <s v="molho"/>
        <s v="carne"/>
        <s v="doce"/>
        <s v="pastel "/>
        <s v="promoção pizza em doblo"/>
        <s v="refrigerante"/>
        <s v="rap10"/>
        <s v="calabrasa seca"/>
        <s v="cebola"/>
        <s v="farinha"/>
        <s v="fermento"/>
        <s v="legumes"/>
        <s v="maionese"/>
        <s v="azeitona"/>
        <s v="peito de frango"/>
      </sharedItems>
    </cacheField>
    <cacheField name="quantidade" numFmtId="1">
      <sharedItems containsSemiMixedTypes="0" containsString="0" containsNumber="1" containsInteger="1" minValue="1" maxValue="10"/>
    </cacheField>
    <cacheField name="unidade" numFmtId="0">
      <sharedItems count="5">
        <s v="kg"/>
        <s v="und"/>
        <s v="pc"/>
        <s v="xicaras"/>
        <s v="xicara"/>
      </sharedItems>
    </cacheField>
    <cacheField name="medida por unidade" numFmtId="168">
      <sharedItems containsSemiMixedTypes="0" containsString="0" containsNumber="1" minValue="0.1" maxValue="1"/>
    </cacheField>
    <cacheField name="total" numFmtId="168">
      <sharedItems containsSemiMixedTypes="0" containsString="0" containsNumber="1" minValue="0.1" maxValue="10"/>
    </cacheField>
    <cacheField name="estabelecimento" numFmtId="168">
      <sharedItems count="2">
        <s v="mercado"/>
        <s v="açoug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arroz com seleta e frango "/>
    <x v="0"/>
    <n v="2"/>
    <x v="0"/>
    <n v="0.1"/>
    <n v="0.2"/>
    <x v="0"/>
  </r>
  <r>
    <s v="arroz com seleta e frango "/>
    <x v="1"/>
    <n v="4"/>
    <x v="0"/>
    <n v="0.1"/>
    <n v="0.4"/>
    <x v="1"/>
  </r>
  <r>
    <s v="arroz com seleta e frango "/>
    <x v="2"/>
    <n v="1"/>
    <x v="1"/>
    <n v="1"/>
    <n v="1"/>
    <x v="0"/>
  </r>
  <r>
    <s v="arroz de forno"/>
    <x v="0"/>
    <n v="2"/>
    <x v="0"/>
    <n v="0.1"/>
    <n v="0.2"/>
    <x v="0"/>
  </r>
  <r>
    <s v="arroz de forno"/>
    <x v="3"/>
    <n v="1"/>
    <x v="1"/>
    <n v="1"/>
    <n v="1"/>
    <x v="0"/>
  </r>
  <r>
    <s v="arroz de forno"/>
    <x v="4"/>
    <n v="2"/>
    <x v="0"/>
    <n v="0.1"/>
    <n v="0.2"/>
    <x v="0"/>
  </r>
  <r>
    <s v="arroz de forno"/>
    <x v="5"/>
    <n v="2"/>
    <x v="0"/>
    <n v="0.1"/>
    <n v="0.2"/>
    <x v="0"/>
  </r>
  <r>
    <s v="arroz de forno"/>
    <x v="2"/>
    <n v="1"/>
    <x v="1"/>
    <n v="1"/>
    <n v="1"/>
    <x v="0"/>
  </r>
  <r>
    <s v="arroz e strogonoff"/>
    <x v="0"/>
    <n v="2"/>
    <x v="0"/>
    <n v="0.1"/>
    <n v="0.2"/>
    <x v="0"/>
  </r>
  <r>
    <s v="arroz e strogonoff"/>
    <x v="6"/>
    <n v="1"/>
    <x v="2"/>
    <n v="0.1"/>
    <n v="0.1"/>
    <x v="0"/>
  </r>
  <r>
    <s v="arroz e strogonoff"/>
    <x v="7"/>
    <n v="1"/>
    <x v="0"/>
    <n v="0.1"/>
    <n v="0.1"/>
    <x v="1"/>
  </r>
  <r>
    <s v="arroz, feijão e bife"/>
    <x v="0"/>
    <n v="2"/>
    <x v="0"/>
    <n v="0.1"/>
    <n v="0.2"/>
    <x v="0"/>
  </r>
  <r>
    <s v="arroz, feijão e bife"/>
    <x v="8"/>
    <n v="3"/>
    <x v="0"/>
    <n v="0.1"/>
    <n v="0.30000000000000004"/>
    <x v="1"/>
  </r>
  <r>
    <s v="arroz, feijão e bife"/>
    <x v="9"/>
    <n v="2"/>
    <x v="0"/>
    <n v="0.1"/>
    <n v="0.2"/>
    <x v="0"/>
  </r>
  <r>
    <s v="arroz, feijão e carne moida"/>
    <x v="0"/>
    <n v="2"/>
    <x v="0"/>
    <n v="0.1"/>
    <n v="0.2"/>
    <x v="0"/>
  </r>
  <r>
    <s v="arroz, feijão e carne moida"/>
    <x v="10"/>
    <n v="2"/>
    <x v="0"/>
    <n v="0.1"/>
    <n v="0.2"/>
    <x v="1"/>
  </r>
  <r>
    <s v="arroz, feijão e carne moida"/>
    <x v="9"/>
    <n v="2"/>
    <x v="0"/>
    <n v="0.1"/>
    <n v="0.2"/>
    <x v="0"/>
  </r>
  <r>
    <s v="arroz, feijão e file de frango"/>
    <x v="0"/>
    <n v="2"/>
    <x v="0"/>
    <n v="0.1"/>
    <n v="0.2"/>
    <x v="0"/>
  </r>
  <r>
    <s v="arroz, feijão e file de frango"/>
    <x v="9"/>
    <n v="2"/>
    <x v="0"/>
    <n v="0.1"/>
    <n v="0.2"/>
    <x v="0"/>
  </r>
  <r>
    <s v="arroz, feijão e file de frango"/>
    <x v="11"/>
    <n v="4"/>
    <x v="1"/>
    <n v="1"/>
    <n v="4"/>
    <x v="1"/>
  </r>
  <r>
    <s v="arroz, feijão e linguiça"/>
    <x v="0"/>
    <n v="2"/>
    <x v="0"/>
    <n v="0.1"/>
    <n v="0.2"/>
    <x v="0"/>
  </r>
  <r>
    <s v="arroz, feijão e linguiça"/>
    <x v="9"/>
    <n v="2"/>
    <x v="0"/>
    <n v="0.1"/>
    <n v="0.2"/>
    <x v="0"/>
  </r>
  <r>
    <s v="arroz, feijão e linguiça"/>
    <x v="12"/>
    <n v="1"/>
    <x v="1"/>
    <n v="1"/>
    <n v="1"/>
    <x v="1"/>
  </r>
  <r>
    <s v="bolo de queijo"/>
    <x v="13"/>
    <n v="1"/>
    <x v="0"/>
    <n v="0.1"/>
    <n v="0.1"/>
    <x v="0"/>
  </r>
  <r>
    <s v="bolo de queijo"/>
    <x v="14"/>
    <n v="1"/>
    <x v="0"/>
    <n v="0.1"/>
    <n v="0.1"/>
    <x v="0"/>
  </r>
  <r>
    <s v="bolo de queijo"/>
    <x v="15"/>
    <n v="3"/>
    <x v="1"/>
    <n v="1"/>
    <n v="3"/>
    <x v="0"/>
  </r>
  <r>
    <s v="bolo de queijo"/>
    <x v="16"/>
    <n v="3"/>
    <x v="3"/>
    <n v="0.24"/>
    <n v="0.72"/>
    <x v="0"/>
  </r>
  <r>
    <s v="bolo de queijo"/>
    <x v="17"/>
    <n v="2"/>
    <x v="1"/>
    <n v="1"/>
    <n v="2"/>
    <x v="0"/>
  </r>
  <r>
    <s v="cachorro quente"/>
    <x v="6"/>
    <n v="1"/>
    <x v="2"/>
    <n v="0.1"/>
    <n v="0.1"/>
    <x v="0"/>
  </r>
  <r>
    <s v="cachorro quente"/>
    <x v="18"/>
    <n v="2"/>
    <x v="0"/>
    <n v="0.1"/>
    <n v="0.2"/>
    <x v="0"/>
  </r>
  <r>
    <s v="cachorro quente"/>
    <x v="19"/>
    <n v="7"/>
    <x v="1"/>
    <n v="1"/>
    <n v="7"/>
    <x v="0"/>
  </r>
  <r>
    <s v="cachorro quente"/>
    <x v="20"/>
    <n v="2"/>
    <x v="1"/>
    <n v="1"/>
    <n v="2"/>
    <x v="0"/>
  </r>
  <r>
    <s v="escondidinho de carne moida"/>
    <x v="21"/>
    <n v="10"/>
    <x v="1"/>
    <n v="1"/>
    <n v="10"/>
    <x v="0"/>
  </r>
  <r>
    <s v="escondidinho de carne moida"/>
    <x v="10"/>
    <n v="1"/>
    <x v="0"/>
    <n v="0.1"/>
    <n v="0.1"/>
    <x v="1"/>
  </r>
  <r>
    <s v="escondidinho de carne moida"/>
    <x v="5"/>
    <n v="2"/>
    <x v="0"/>
    <n v="0.1"/>
    <n v="0.2"/>
    <x v="0"/>
  </r>
  <r>
    <s v="Fagottini"/>
    <x v="22"/>
    <n v="2"/>
    <x v="1"/>
    <n v="1"/>
    <n v="2"/>
    <x v="0"/>
  </r>
  <r>
    <s v="Fagottini"/>
    <x v="23"/>
    <n v="1"/>
    <x v="1"/>
    <n v="1"/>
    <n v="1"/>
    <x v="0"/>
  </r>
  <r>
    <s v="lanche especial ( bife + queijo + verduras + molhos )"/>
    <x v="24"/>
    <n v="1"/>
    <x v="1"/>
    <n v="1"/>
    <n v="1"/>
    <x v="0"/>
  </r>
  <r>
    <s v="lanche especial ( bife + queijo + verduras + molhos )"/>
    <x v="8"/>
    <n v="4"/>
    <x v="0"/>
    <n v="0.1"/>
    <n v="0.4"/>
    <x v="1"/>
  </r>
  <r>
    <s v="lanche especial ( bife + queijo + verduras + molhos )"/>
    <x v="25"/>
    <n v="7"/>
    <x v="1"/>
    <n v="1"/>
    <n v="7"/>
    <x v="0"/>
  </r>
  <r>
    <s v="lanche especial ( bife + queijo + verduras + molhos )"/>
    <x v="5"/>
    <n v="3"/>
    <x v="0"/>
    <n v="0.1"/>
    <n v="0.30000000000000004"/>
    <x v="0"/>
  </r>
  <r>
    <s v="macarrão alho e oleo"/>
    <x v="26"/>
    <n v="1"/>
    <x v="0"/>
    <n v="0.1"/>
    <n v="0.1"/>
    <x v="1"/>
  </r>
  <r>
    <s v="macarrão alho e oleo"/>
    <x v="27"/>
    <n v="1"/>
    <x v="0"/>
    <n v="0.1"/>
    <n v="0.1"/>
    <x v="0"/>
  </r>
  <r>
    <s v="macarrão alho e oleo"/>
    <x v="1"/>
    <n v="1"/>
    <x v="0"/>
    <n v="0.1"/>
    <n v="0.1"/>
    <x v="1"/>
  </r>
  <r>
    <s v="macarrão alho e oleo"/>
    <x v="28"/>
    <n v="1"/>
    <x v="1"/>
    <n v="1"/>
    <n v="1"/>
    <x v="0"/>
  </r>
  <r>
    <s v="macarrão com linguiça"/>
    <x v="12"/>
    <n v="4"/>
    <x v="1"/>
    <n v="1"/>
    <n v="4"/>
    <x v="1"/>
  </r>
  <r>
    <s v="macarrão com linguiça"/>
    <x v="29"/>
    <n v="1"/>
    <x v="1"/>
    <n v="1"/>
    <n v="1"/>
    <x v="0"/>
  </r>
  <r>
    <s v="macarrão com linguiça"/>
    <x v="30"/>
    <n v="1"/>
    <x v="1"/>
    <n v="1"/>
    <n v="1"/>
    <x v="0"/>
  </r>
  <r>
    <s v="pastel de carne / queijo / doce"/>
    <x v="31"/>
    <n v="1"/>
    <x v="0"/>
    <n v="0.1"/>
    <n v="0.1"/>
    <x v="1"/>
  </r>
  <r>
    <s v="pastel de carne / queijo / doce"/>
    <x v="32"/>
    <n v="2"/>
    <x v="1"/>
    <n v="1"/>
    <n v="2"/>
    <x v="0"/>
  </r>
  <r>
    <s v="pastel de carne / queijo / doce"/>
    <x v="33"/>
    <n v="2"/>
    <x v="1"/>
    <n v="1"/>
    <n v="2"/>
    <x v="0"/>
  </r>
  <r>
    <s v="pastel de carne / queijo / doce"/>
    <x v="5"/>
    <n v="1"/>
    <x v="0"/>
    <n v="0.1"/>
    <n v="0.1"/>
    <x v="0"/>
  </r>
  <r>
    <s v="pizza"/>
    <x v="34"/>
    <n v="1"/>
    <x v="1"/>
    <n v="1"/>
    <n v="1"/>
    <x v="0"/>
  </r>
  <r>
    <s v="pizza"/>
    <x v="35"/>
    <n v="1"/>
    <x v="1"/>
    <n v="1"/>
    <n v="1"/>
    <x v="0"/>
  </r>
  <r>
    <s v="rap10 ( brocolis, queijo e carne moida )"/>
    <x v="27"/>
    <n v="1"/>
    <x v="0"/>
    <n v="0.1"/>
    <n v="0.1"/>
    <x v="0"/>
  </r>
  <r>
    <s v="rap10 ( brocolis, queijo e carne moida )"/>
    <x v="10"/>
    <n v="1"/>
    <x v="0"/>
    <n v="0.1"/>
    <n v="0.1"/>
    <x v="1"/>
  </r>
  <r>
    <s v="rap10 ( brocolis, queijo e carne moida )"/>
    <x v="3"/>
    <n v="1"/>
    <x v="1"/>
    <n v="1"/>
    <n v="1"/>
    <x v="0"/>
  </r>
  <r>
    <s v="rap10 ( brocolis, queijo e carne moida )"/>
    <x v="5"/>
    <n v="2"/>
    <x v="0"/>
    <n v="0.1"/>
    <n v="0.2"/>
    <x v="0"/>
  </r>
  <r>
    <s v="rap10 ( brocolis, queijo e carne moida )"/>
    <x v="36"/>
    <n v="2"/>
    <x v="1"/>
    <n v="1"/>
    <n v="2"/>
    <x v="0"/>
  </r>
  <r>
    <s v="rap10 ( brocolis, queijo e carne moida )"/>
    <x v="2"/>
    <n v="1"/>
    <x v="1"/>
    <n v="1"/>
    <n v="1"/>
    <x v="0"/>
  </r>
  <r>
    <s v="rap10 ( legumes e frango )"/>
    <x v="3"/>
    <n v="1"/>
    <x v="1"/>
    <n v="1"/>
    <n v="1"/>
    <x v="0"/>
  </r>
  <r>
    <s v="rap10 ( legumes e frango )"/>
    <x v="1"/>
    <n v="6"/>
    <x v="1"/>
    <n v="1"/>
    <n v="6"/>
    <x v="1"/>
  </r>
  <r>
    <s v="rap10 ( legumes e frango )"/>
    <x v="36"/>
    <n v="2"/>
    <x v="1"/>
    <n v="1"/>
    <n v="2"/>
    <x v="0"/>
  </r>
  <r>
    <s v="rap10 ( legumes e frango )"/>
    <x v="2"/>
    <n v="1"/>
    <x v="1"/>
    <n v="1"/>
    <n v="1"/>
    <x v="0"/>
  </r>
  <r>
    <s v="torta de calabresa"/>
    <x v="37"/>
    <n v="2"/>
    <x v="0"/>
    <n v="0.1"/>
    <n v="0.2"/>
    <x v="1"/>
  </r>
  <r>
    <s v="torta de calabresa"/>
    <x v="38"/>
    <n v="1"/>
    <x v="0"/>
    <n v="0.1"/>
    <n v="0.1"/>
    <x v="0"/>
  </r>
  <r>
    <s v="torta de calabresa"/>
    <x v="39"/>
    <n v="2"/>
    <x v="0"/>
    <n v="0.1"/>
    <n v="0.2"/>
    <x v="0"/>
  </r>
  <r>
    <s v="torta de calabresa"/>
    <x v="40"/>
    <n v="1"/>
    <x v="0"/>
    <n v="0.1"/>
    <n v="0.1"/>
    <x v="0"/>
  </r>
  <r>
    <s v="torta de calabresa"/>
    <x v="41"/>
    <n v="1"/>
    <x v="1"/>
    <n v="1"/>
    <n v="1"/>
    <x v="0"/>
  </r>
  <r>
    <s v="torta de calabresa"/>
    <x v="42"/>
    <n v="1"/>
    <x v="4"/>
    <n v="0.24"/>
    <n v="0.24"/>
    <x v="0"/>
  </r>
  <r>
    <s v="torta de calabresa"/>
    <x v="15"/>
    <n v="2"/>
    <x v="1"/>
    <n v="1"/>
    <n v="2"/>
    <x v="0"/>
  </r>
  <r>
    <s v="torta de frango"/>
    <x v="43"/>
    <n v="1"/>
    <x v="0"/>
    <n v="0.1"/>
    <n v="0.1"/>
    <x v="0"/>
  </r>
  <r>
    <s v="torta de frango"/>
    <x v="38"/>
    <n v="1"/>
    <x v="0"/>
    <n v="0.1"/>
    <n v="0.1"/>
    <x v="0"/>
  </r>
  <r>
    <s v="torta de frango"/>
    <x v="39"/>
    <n v="2"/>
    <x v="0"/>
    <n v="0.1"/>
    <n v="0.2"/>
    <x v="0"/>
  </r>
  <r>
    <s v="torta de frango"/>
    <x v="40"/>
    <n v="1"/>
    <x v="0"/>
    <n v="0.1"/>
    <n v="0.1"/>
    <x v="0"/>
  </r>
  <r>
    <s v="torta de frango"/>
    <x v="41"/>
    <n v="1"/>
    <x v="1"/>
    <n v="1"/>
    <n v="1"/>
    <x v="0"/>
  </r>
  <r>
    <s v="torta de frango"/>
    <x v="42"/>
    <n v="1"/>
    <x v="4"/>
    <n v="0.24"/>
    <n v="0.24"/>
    <x v="0"/>
  </r>
  <r>
    <s v="torta de frango"/>
    <x v="15"/>
    <n v="2"/>
    <x v="1"/>
    <n v="1"/>
    <n v="2"/>
    <x v="0"/>
  </r>
  <r>
    <s v="torta de frango"/>
    <x v="44"/>
    <n v="2"/>
    <x v="1"/>
    <n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023B3-CB33-48B5-A25E-B0AC8766024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2" firstHeaderRow="1" firstDataRow="2" firstDataCol="1"/>
  <pivotFields count="7">
    <pivotField showAll="0"/>
    <pivotField axis="axisRow" showAll="0">
      <items count="46">
        <item x="24"/>
        <item x="0"/>
        <item x="43"/>
        <item x="26"/>
        <item x="21"/>
        <item x="6"/>
        <item x="8"/>
        <item x="27"/>
        <item x="37"/>
        <item x="31"/>
        <item x="10"/>
        <item x="7"/>
        <item x="18"/>
        <item x="3"/>
        <item x="38"/>
        <item x="32"/>
        <item x="22"/>
        <item x="39"/>
        <item x="9"/>
        <item x="40"/>
        <item x="11"/>
        <item x="1"/>
        <item x="41"/>
        <item x="13"/>
        <item x="12"/>
        <item x="28"/>
        <item x="29"/>
        <item x="42"/>
        <item x="30"/>
        <item x="23"/>
        <item x="14"/>
        <item x="15"/>
        <item x="19"/>
        <item x="25"/>
        <item x="33"/>
        <item x="44"/>
        <item x="16"/>
        <item x="4"/>
        <item x="34"/>
        <item x="5"/>
        <item x="17"/>
        <item x="36"/>
        <item x="35"/>
        <item x="20"/>
        <item x="2"/>
        <item t="default"/>
      </items>
    </pivotField>
    <pivotField numFmtId="1" showAll="0"/>
    <pivotField axis="axisCol" showAll="0">
      <items count="6">
        <item x="0"/>
        <item x="2"/>
        <item x="1"/>
        <item x="4"/>
        <item x="3"/>
        <item t="default"/>
      </items>
    </pivotField>
    <pivotField numFmtId="168" showAll="0"/>
    <pivotField dataField="1" numFmtId="168" showAll="0"/>
    <pivotField axis="axisRow" showAll="0">
      <items count="3">
        <item x="1"/>
        <item x="0"/>
        <item t="default"/>
      </items>
    </pivotField>
  </pivotFields>
  <rowFields count="2">
    <field x="6"/>
    <field x="1"/>
  </rowFields>
  <rowItems count="48">
    <i>
      <x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20"/>
    </i>
    <i r="1">
      <x v="21"/>
    </i>
    <i r="1">
      <x v="24"/>
    </i>
    <i r="1">
      <x v="35"/>
    </i>
    <i>
      <x v="1"/>
    </i>
    <i r="1">
      <x/>
    </i>
    <i r="1">
      <x v="1"/>
    </i>
    <i r="1">
      <x v="2"/>
    </i>
    <i r="1">
      <x v="4"/>
    </i>
    <i r="1">
      <x v="5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5" baseField="6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ceitasetemperos.com.br/conversor-de-medida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receitasetemperos.com.br/conversor-de-medida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E263-4418-4486-BD66-ACF8D7191B07}">
  <dimension ref="A1:J63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0.7109375" style="11" bestFit="1" customWidth="1"/>
    <col min="2" max="2" width="8.85546875" bestFit="1" customWidth="1"/>
    <col min="3" max="3" width="47.7109375" bestFit="1" customWidth="1"/>
    <col min="10" max="10" width="10.7109375" style="11" bestFit="1" customWidth="1"/>
    <col min="11" max="11" width="8.85546875" bestFit="1" customWidth="1"/>
    <col min="12" max="12" width="38.7109375" bestFit="1" customWidth="1"/>
  </cols>
  <sheetData>
    <row r="1" spans="1:3" x14ac:dyDescent="0.25">
      <c r="A1" s="12" t="s">
        <v>63</v>
      </c>
      <c r="B1" s="8" t="s">
        <v>64</v>
      </c>
      <c r="C1" s="4" t="s">
        <v>54</v>
      </c>
    </row>
    <row r="2" spans="1:3" x14ac:dyDescent="0.25">
      <c r="A2" s="13">
        <v>43952</v>
      </c>
      <c r="B2" s="9" t="s">
        <v>62</v>
      </c>
      <c r="C2" s="3" t="s">
        <v>57</v>
      </c>
    </row>
    <row r="3" spans="1:3" x14ac:dyDescent="0.25">
      <c r="A3" s="13">
        <v>43952</v>
      </c>
      <c r="B3" s="9" t="s">
        <v>65</v>
      </c>
      <c r="C3" s="3" t="s">
        <v>57</v>
      </c>
    </row>
    <row r="4" spans="1:3" x14ac:dyDescent="0.25">
      <c r="A4" s="11">
        <v>43953</v>
      </c>
      <c r="B4" s="9" t="s">
        <v>62</v>
      </c>
      <c r="C4" s="5" t="s">
        <v>16</v>
      </c>
    </row>
    <row r="5" spans="1:3" x14ac:dyDescent="0.25">
      <c r="A5" s="11">
        <v>43953</v>
      </c>
      <c r="B5" s="9" t="s">
        <v>65</v>
      </c>
      <c r="C5" s="3" t="s">
        <v>57</v>
      </c>
    </row>
    <row r="6" spans="1:3" x14ac:dyDescent="0.25">
      <c r="A6" s="11">
        <v>43954</v>
      </c>
      <c r="B6" s="9" t="s">
        <v>62</v>
      </c>
      <c r="C6" s="5" t="s">
        <v>18</v>
      </c>
    </row>
    <row r="7" spans="1:3" x14ac:dyDescent="0.25">
      <c r="A7" s="11">
        <v>43954</v>
      </c>
      <c r="B7" s="9" t="s">
        <v>65</v>
      </c>
      <c r="C7" s="10" t="s">
        <v>4</v>
      </c>
    </row>
    <row r="8" spans="1:3" x14ac:dyDescent="0.25">
      <c r="A8" s="11">
        <v>43955</v>
      </c>
      <c r="B8" t="s">
        <v>62</v>
      </c>
      <c r="C8" t="s">
        <v>59</v>
      </c>
    </row>
    <row r="9" spans="1:3" x14ac:dyDescent="0.25">
      <c r="A9" s="11">
        <v>43955</v>
      </c>
      <c r="B9" t="s">
        <v>65</v>
      </c>
      <c r="C9" t="s">
        <v>57</v>
      </c>
    </row>
    <row r="10" spans="1:3" x14ac:dyDescent="0.25">
      <c r="A10" s="11">
        <v>43956</v>
      </c>
      <c r="B10" t="s">
        <v>62</v>
      </c>
      <c r="C10" t="s">
        <v>58</v>
      </c>
    </row>
    <row r="11" spans="1:3" x14ac:dyDescent="0.25">
      <c r="A11" s="11">
        <v>43956</v>
      </c>
      <c r="B11" t="s">
        <v>65</v>
      </c>
      <c r="C11" t="s">
        <v>58</v>
      </c>
    </row>
    <row r="12" spans="1:3" x14ac:dyDescent="0.25">
      <c r="A12" s="11">
        <v>43957</v>
      </c>
      <c r="B12" t="s">
        <v>62</v>
      </c>
      <c r="C12" t="s">
        <v>57</v>
      </c>
    </row>
    <row r="13" spans="1:3" x14ac:dyDescent="0.25">
      <c r="A13" s="11">
        <v>43957</v>
      </c>
      <c r="B13" t="s">
        <v>65</v>
      </c>
      <c r="C13" t="s">
        <v>57</v>
      </c>
    </row>
    <row r="14" spans="1:3" x14ac:dyDescent="0.25">
      <c r="A14" s="11">
        <v>43958</v>
      </c>
      <c r="B14" t="s">
        <v>62</v>
      </c>
      <c r="C14" t="s">
        <v>67</v>
      </c>
    </row>
    <row r="15" spans="1:3" x14ac:dyDescent="0.25">
      <c r="A15" s="11">
        <v>43958</v>
      </c>
      <c r="B15" t="s">
        <v>65</v>
      </c>
      <c r="C15" t="s">
        <v>60</v>
      </c>
    </row>
    <row r="16" spans="1:3" x14ac:dyDescent="0.25">
      <c r="A16" s="11">
        <v>43959</v>
      </c>
      <c r="B16" t="s">
        <v>62</v>
      </c>
      <c r="C16" t="s">
        <v>57</v>
      </c>
    </row>
    <row r="17" spans="1:3" x14ac:dyDescent="0.25">
      <c r="A17" s="11">
        <v>43959</v>
      </c>
      <c r="B17" t="s">
        <v>65</v>
      </c>
      <c r="C17" t="s">
        <v>13</v>
      </c>
    </row>
    <row r="18" spans="1:3" x14ac:dyDescent="0.25">
      <c r="A18" s="11">
        <v>43960</v>
      </c>
      <c r="B18" t="s">
        <v>62</v>
      </c>
      <c r="C18" t="s">
        <v>59</v>
      </c>
    </row>
    <row r="19" spans="1:3" x14ac:dyDescent="0.25">
      <c r="A19" s="11">
        <v>43960</v>
      </c>
      <c r="B19" t="s">
        <v>65</v>
      </c>
      <c r="C19" t="s">
        <v>6</v>
      </c>
    </row>
    <row r="20" spans="1:3" x14ac:dyDescent="0.25">
      <c r="A20" s="11">
        <v>43961</v>
      </c>
      <c r="B20" t="s">
        <v>62</v>
      </c>
      <c r="C20" t="s">
        <v>14</v>
      </c>
    </row>
    <row r="21" spans="1:3" x14ac:dyDescent="0.25">
      <c r="A21" s="11">
        <v>43961</v>
      </c>
      <c r="B21" t="s">
        <v>65</v>
      </c>
      <c r="C21" t="s">
        <v>12</v>
      </c>
    </row>
    <row r="22" spans="1:3" x14ac:dyDescent="0.25">
      <c r="A22" s="11">
        <v>43962</v>
      </c>
      <c r="B22" t="s">
        <v>62</v>
      </c>
      <c r="C22" t="s">
        <v>59</v>
      </c>
    </row>
    <row r="23" spans="1:3" x14ac:dyDescent="0.25">
      <c r="A23" s="11">
        <v>43962</v>
      </c>
      <c r="B23" t="s">
        <v>65</v>
      </c>
      <c r="C23" t="s">
        <v>57</v>
      </c>
    </row>
    <row r="24" spans="1:3" x14ac:dyDescent="0.25">
      <c r="A24" s="11">
        <v>43963</v>
      </c>
      <c r="B24" t="s">
        <v>62</v>
      </c>
      <c r="C24" t="s">
        <v>58</v>
      </c>
    </row>
    <row r="25" spans="1:3" x14ac:dyDescent="0.25">
      <c r="A25" s="11">
        <v>43963</v>
      </c>
      <c r="B25" t="s">
        <v>65</v>
      </c>
      <c r="C25" t="s">
        <v>5</v>
      </c>
    </row>
    <row r="26" spans="1:3" x14ac:dyDescent="0.25">
      <c r="A26" s="11">
        <v>43964</v>
      </c>
      <c r="B26" t="s">
        <v>62</v>
      </c>
      <c r="C26" t="s">
        <v>57</v>
      </c>
    </row>
    <row r="27" spans="1:3" x14ac:dyDescent="0.25">
      <c r="A27" s="11">
        <v>43964</v>
      </c>
      <c r="B27" t="s">
        <v>65</v>
      </c>
      <c r="C27" t="s">
        <v>57</v>
      </c>
    </row>
    <row r="28" spans="1:3" x14ac:dyDescent="0.25">
      <c r="A28" s="11">
        <v>43965</v>
      </c>
      <c r="B28" t="s">
        <v>62</v>
      </c>
      <c r="C28" t="s">
        <v>59</v>
      </c>
    </row>
    <row r="29" spans="1:3" x14ac:dyDescent="0.25">
      <c r="A29" s="11">
        <v>43965</v>
      </c>
      <c r="B29" t="s">
        <v>65</v>
      </c>
      <c r="C29" t="s">
        <v>60</v>
      </c>
    </row>
    <row r="30" spans="1:3" x14ac:dyDescent="0.25">
      <c r="A30" s="11">
        <v>43966</v>
      </c>
      <c r="B30" t="s">
        <v>62</v>
      </c>
      <c r="C30" t="s">
        <v>57</v>
      </c>
    </row>
    <row r="31" spans="1:3" x14ac:dyDescent="0.25">
      <c r="A31" s="11">
        <v>43966</v>
      </c>
      <c r="B31" t="s">
        <v>65</v>
      </c>
      <c r="C31" t="s">
        <v>1</v>
      </c>
    </row>
    <row r="32" spans="1:3" x14ac:dyDescent="0.25">
      <c r="A32" s="11">
        <v>43967</v>
      </c>
      <c r="B32" t="s">
        <v>62</v>
      </c>
      <c r="C32" t="s">
        <v>59</v>
      </c>
    </row>
    <row r="33" spans="1:3" x14ac:dyDescent="0.25">
      <c r="A33" s="11">
        <v>43967</v>
      </c>
      <c r="B33" t="s">
        <v>65</v>
      </c>
      <c r="C33" t="s">
        <v>57</v>
      </c>
    </row>
    <row r="34" spans="1:3" x14ac:dyDescent="0.25">
      <c r="A34" s="11">
        <v>43968</v>
      </c>
      <c r="B34" t="s">
        <v>62</v>
      </c>
      <c r="C34" t="s">
        <v>14</v>
      </c>
    </row>
    <row r="35" spans="1:3" x14ac:dyDescent="0.25">
      <c r="A35" s="11">
        <v>43968</v>
      </c>
      <c r="B35" t="s">
        <v>65</v>
      </c>
      <c r="C35" t="s">
        <v>15</v>
      </c>
    </row>
    <row r="36" spans="1:3" x14ac:dyDescent="0.25">
      <c r="A36" s="11">
        <v>43969</v>
      </c>
      <c r="B36" t="s">
        <v>62</v>
      </c>
      <c r="C36" t="s">
        <v>59</v>
      </c>
    </row>
    <row r="37" spans="1:3" x14ac:dyDescent="0.25">
      <c r="A37" s="11">
        <v>43969</v>
      </c>
      <c r="B37" t="s">
        <v>65</v>
      </c>
      <c r="C37" t="s">
        <v>57</v>
      </c>
    </row>
    <row r="38" spans="1:3" x14ac:dyDescent="0.25">
      <c r="A38" s="11">
        <v>43970</v>
      </c>
      <c r="B38" t="s">
        <v>62</v>
      </c>
      <c r="C38" t="s">
        <v>67</v>
      </c>
    </row>
    <row r="39" spans="1:3" x14ac:dyDescent="0.25">
      <c r="A39" s="11">
        <v>43970</v>
      </c>
      <c r="B39" t="s">
        <v>65</v>
      </c>
      <c r="C39" t="s">
        <v>57</v>
      </c>
    </row>
    <row r="40" spans="1:3" x14ac:dyDescent="0.25">
      <c r="A40" s="11">
        <v>43971</v>
      </c>
      <c r="B40" t="s">
        <v>62</v>
      </c>
      <c r="C40" t="s">
        <v>57</v>
      </c>
    </row>
    <row r="41" spans="1:3" x14ac:dyDescent="0.25">
      <c r="A41" s="11">
        <v>43971</v>
      </c>
      <c r="B41" t="s">
        <v>65</v>
      </c>
      <c r="C41" t="s">
        <v>60</v>
      </c>
    </row>
    <row r="42" spans="1:3" x14ac:dyDescent="0.25">
      <c r="A42" s="11">
        <v>43972</v>
      </c>
      <c r="B42" t="s">
        <v>62</v>
      </c>
      <c r="C42" t="s">
        <v>59</v>
      </c>
    </row>
    <row r="43" spans="1:3" x14ac:dyDescent="0.25">
      <c r="A43" s="11">
        <v>43972</v>
      </c>
      <c r="B43" t="s">
        <v>65</v>
      </c>
      <c r="C43" t="s">
        <v>57</v>
      </c>
    </row>
    <row r="44" spans="1:3" x14ac:dyDescent="0.25">
      <c r="A44" s="11">
        <v>43973</v>
      </c>
      <c r="B44" t="s">
        <v>62</v>
      </c>
      <c r="C44" t="s">
        <v>57</v>
      </c>
    </row>
    <row r="45" spans="1:3" x14ac:dyDescent="0.25">
      <c r="A45" s="11">
        <v>43973</v>
      </c>
      <c r="B45" t="s">
        <v>65</v>
      </c>
      <c r="C45" t="s">
        <v>17</v>
      </c>
    </row>
    <row r="46" spans="1:3" x14ac:dyDescent="0.25">
      <c r="A46" s="11">
        <v>43974</v>
      </c>
      <c r="B46" t="s">
        <v>62</v>
      </c>
      <c r="C46" t="s">
        <v>16</v>
      </c>
    </row>
    <row r="47" spans="1:3" x14ac:dyDescent="0.25">
      <c r="A47" s="11">
        <v>43974</v>
      </c>
      <c r="B47" t="s">
        <v>65</v>
      </c>
      <c r="C47" t="s">
        <v>57</v>
      </c>
    </row>
    <row r="48" spans="1:3" x14ac:dyDescent="0.25">
      <c r="A48" s="11">
        <v>43975</v>
      </c>
      <c r="B48" t="s">
        <v>62</v>
      </c>
      <c r="C48" t="s">
        <v>60</v>
      </c>
    </row>
    <row r="49" spans="1:3" x14ac:dyDescent="0.25">
      <c r="A49" s="11">
        <v>43975</v>
      </c>
      <c r="B49" t="s">
        <v>65</v>
      </c>
      <c r="C49" t="s">
        <v>38</v>
      </c>
    </row>
    <row r="50" spans="1:3" x14ac:dyDescent="0.25">
      <c r="A50" s="11">
        <v>43976</v>
      </c>
      <c r="B50" t="s">
        <v>62</v>
      </c>
      <c r="C50" t="s">
        <v>59</v>
      </c>
    </row>
    <row r="51" spans="1:3" x14ac:dyDescent="0.25">
      <c r="A51" s="11">
        <v>43976</v>
      </c>
      <c r="B51" t="s">
        <v>65</v>
      </c>
      <c r="C51" t="s">
        <v>57</v>
      </c>
    </row>
    <row r="52" spans="1:3" x14ac:dyDescent="0.25">
      <c r="A52" s="11">
        <v>43977</v>
      </c>
      <c r="B52" t="s">
        <v>62</v>
      </c>
      <c r="C52" t="s">
        <v>58</v>
      </c>
    </row>
    <row r="53" spans="1:3" x14ac:dyDescent="0.25">
      <c r="A53" s="11">
        <v>43977</v>
      </c>
      <c r="B53" t="s">
        <v>65</v>
      </c>
      <c r="C53" t="s">
        <v>57</v>
      </c>
    </row>
    <row r="54" spans="1:3" x14ac:dyDescent="0.25">
      <c r="A54" s="11">
        <v>43978</v>
      </c>
      <c r="B54" t="s">
        <v>62</v>
      </c>
      <c r="C54" t="s">
        <v>57</v>
      </c>
    </row>
    <row r="55" spans="1:3" x14ac:dyDescent="0.25">
      <c r="A55" s="11">
        <v>43978</v>
      </c>
      <c r="B55" t="s">
        <v>65</v>
      </c>
      <c r="C55" t="s">
        <v>61</v>
      </c>
    </row>
    <row r="56" spans="1:3" x14ac:dyDescent="0.25">
      <c r="A56" s="11">
        <v>43979</v>
      </c>
      <c r="B56" t="s">
        <v>62</v>
      </c>
      <c r="C56" t="s">
        <v>59</v>
      </c>
    </row>
    <row r="57" spans="1:3" x14ac:dyDescent="0.25">
      <c r="A57" s="11">
        <v>43979</v>
      </c>
      <c r="B57" t="s">
        <v>65</v>
      </c>
      <c r="C57" t="s">
        <v>60</v>
      </c>
    </row>
    <row r="58" spans="1:3" x14ac:dyDescent="0.25">
      <c r="A58" s="11">
        <v>43980</v>
      </c>
      <c r="B58" t="s">
        <v>62</v>
      </c>
      <c r="C58" t="s">
        <v>57</v>
      </c>
    </row>
    <row r="59" spans="1:3" x14ac:dyDescent="0.25">
      <c r="A59" s="11">
        <v>43980</v>
      </c>
      <c r="B59" t="s">
        <v>65</v>
      </c>
      <c r="C59" t="s">
        <v>1</v>
      </c>
    </row>
    <row r="60" spans="1:3" x14ac:dyDescent="0.25">
      <c r="A60" s="11">
        <v>43981</v>
      </c>
      <c r="B60" t="s">
        <v>62</v>
      </c>
      <c r="C60" t="s">
        <v>59</v>
      </c>
    </row>
    <row r="61" spans="1:3" x14ac:dyDescent="0.25">
      <c r="A61" s="11">
        <v>43981</v>
      </c>
      <c r="B61" t="s">
        <v>65</v>
      </c>
      <c r="C61" t="s">
        <v>20</v>
      </c>
    </row>
    <row r="62" spans="1:3" x14ac:dyDescent="0.25">
      <c r="A62" s="11">
        <v>43982</v>
      </c>
      <c r="B62" t="s">
        <v>62</v>
      </c>
      <c r="C62" t="s">
        <v>21</v>
      </c>
    </row>
    <row r="63" spans="1:3" x14ac:dyDescent="0.25">
      <c r="A63" s="11">
        <v>43982</v>
      </c>
      <c r="B63" t="s">
        <v>65</v>
      </c>
      <c r="C63" t="s">
        <v>12</v>
      </c>
    </row>
  </sheetData>
  <autoFilter ref="A1:C63" xr:uid="{A0EBD2AC-8CE3-4D45-9B45-BFB2BFF08B17}"/>
  <sortState xmlns:xlrd2="http://schemas.microsoft.com/office/spreadsheetml/2017/richdata2" ref="F2:F21">
    <sortCondition ref="F2:F21"/>
  </sortState>
  <conditionalFormatting sqref="C1:C1048576">
    <cfRule type="duplicateValues" dxfId="18" priority="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57B9-83AF-474B-9778-8718C6F76602}">
  <dimension ref="A3:G52"/>
  <sheetViews>
    <sheetView workbookViewId="0">
      <selection activeCell="A3" sqref="A3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5.5703125" bestFit="1" customWidth="1"/>
    <col min="4" max="4" width="6.5703125" bestFit="1" customWidth="1"/>
    <col min="5" max="5" width="6.140625" bestFit="1" customWidth="1"/>
    <col min="6" max="6" width="7" bestFit="1" customWidth="1"/>
    <col min="7" max="7" width="11.28515625" bestFit="1" customWidth="1"/>
    <col min="8" max="8" width="4.5703125" bestFit="1" customWidth="1"/>
    <col min="9" max="9" width="8" bestFit="1" customWidth="1"/>
    <col min="10" max="10" width="13.5703125" bestFit="1" customWidth="1"/>
    <col min="11" max="11" width="5.85546875" bestFit="1" customWidth="1"/>
    <col min="12" max="12" width="11.85546875" bestFit="1" customWidth="1"/>
    <col min="13" max="13" width="20.140625" bestFit="1" customWidth="1"/>
    <col min="14" max="14" width="7.85546875" bestFit="1" customWidth="1"/>
    <col min="15" max="15" width="22.42578125" bestFit="1" customWidth="1"/>
    <col min="16" max="16" width="6.85546875" bestFit="1" customWidth="1"/>
    <col min="17" max="17" width="5.28515625" bestFit="1" customWidth="1"/>
    <col min="18" max="18" width="8.85546875" bestFit="1" customWidth="1"/>
    <col min="19" max="19" width="7.28515625" bestFit="1" customWidth="1"/>
    <col min="20" max="20" width="6.140625" bestFit="1" customWidth="1"/>
    <col min="21" max="21" width="9.42578125" bestFit="1" customWidth="1"/>
    <col min="22" max="22" width="12.85546875" bestFit="1" customWidth="1"/>
    <col min="23" max="23" width="6.7109375" bestFit="1" customWidth="1"/>
    <col min="24" max="24" width="8.5703125" bestFit="1" customWidth="1"/>
    <col min="25" max="25" width="5.140625" bestFit="1" customWidth="1"/>
    <col min="26" max="26" width="7.85546875" bestFit="1" customWidth="1"/>
    <col min="28" max="28" width="9.5703125" bestFit="1" customWidth="1"/>
    <col min="29" max="29" width="9.7109375" bestFit="1" customWidth="1"/>
    <col min="30" max="30" width="6.7109375" bestFit="1" customWidth="1"/>
    <col min="31" max="31" width="16.5703125" bestFit="1" customWidth="1"/>
    <col min="32" max="32" width="5" bestFit="1" customWidth="1"/>
    <col min="33" max="33" width="5.140625" bestFit="1" customWidth="1"/>
    <col min="34" max="34" width="4.28515625" bestFit="1" customWidth="1"/>
    <col min="35" max="35" width="11.140625" bestFit="1" customWidth="1"/>
    <col min="36" max="36" width="6.85546875" bestFit="1" customWidth="1"/>
    <col min="37" max="37" width="14.7109375" bestFit="1" customWidth="1"/>
    <col min="38" max="38" width="13.7109375" bestFit="1" customWidth="1"/>
    <col min="39" max="39" width="9" bestFit="1" customWidth="1"/>
    <col min="40" max="40" width="24" bestFit="1" customWidth="1"/>
    <col min="41" max="41" width="6.7109375" bestFit="1" customWidth="1"/>
    <col min="42" max="42" width="12.7109375" bestFit="1" customWidth="1"/>
    <col min="43" max="43" width="5.85546875" bestFit="1" customWidth="1"/>
    <col min="44" max="44" width="11.7109375" bestFit="1" customWidth="1"/>
    <col min="45" max="45" width="7.85546875" bestFit="1" customWidth="1"/>
    <col min="46" max="46" width="6.42578125" bestFit="1" customWidth="1"/>
    <col min="47" max="47" width="11.28515625" bestFit="1" customWidth="1"/>
  </cols>
  <sheetData>
    <row r="3" spans="1:7" x14ac:dyDescent="0.25">
      <c r="A3" s="29" t="s">
        <v>95</v>
      </c>
      <c r="B3" s="29" t="s">
        <v>94</v>
      </c>
    </row>
    <row r="4" spans="1:7" x14ac:dyDescent="0.25">
      <c r="A4" s="29" t="s">
        <v>92</v>
      </c>
      <c r="B4" t="s">
        <v>88</v>
      </c>
      <c r="C4" t="s">
        <v>77</v>
      </c>
      <c r="D4" t="s">
        <v>81</v>
      </c>
      <c r="E4" t="s">
        <v>80</v>
      </c>
      <c r="F4" t="s">
        <v>78</v>
      </c>
      <c r="G4" t="s">
        <v>93</v>
      </c>
    </row>
    <row r="5" spans="1:7" x14ac:dyDescent="0.25">
      <c r="A5" s="30" t="s">
        <v>91</v>
      </c>
      <c r="B5" s="26">
        <v>2.1</v>
      </c>
      <c r="C5" s="26"/>
      <c r="D5" s="26">
        <v>17</v>
      </c>
      <c r="E5" s="26"/>
      <c r="F5" s="26"/>
      <c r="G5" s="26">
        <v>19.100000000000001</v>
      </c>
    </row>
    <row r="6" spans="1:7" x14ac:dyDescent="0.25">
      <c r="A6" s="31" t="s">
        <v>0</v>
      </c>
      <c r="B6" s="26">
        <v>0.1</v>
      </c>
      <c r="C6" s="26"/>
      <c r="D6" s="26"/>
      <c r="E6" s="26"/>
      <c r="F6" s="26"/>
      <c r="G6" s="26">
        <v>0.1</v>
      </c>
    </row>
    <row r="7" spans="1:7" x14ac:dyDescent="0.25">
      <c r="A7" s="31" t="s">
        <v>2</v>
      </c>
      <c r="B7" s="26">
        <v>0.70000000000000007</v>
      </c>
      <c r="C7" s="26"/>
      <c r="D7" s="26"/>
      <c r="E7" s="26"/>
      <c r="F7" s="26"/>
      <c r="G7" s="26">
        <v>0.70000000000000007</v>
      </c>
    </row>
    <row r="8" spans="1:7" x14ac:dyDescent="0.25">
      <c r="A8" s="31" t="s">
        <v>52</v>
      </c>
      <c r="B8" s="26">
        <v>0.2</v>
      </c>
      <c r="C8" s="26"/>
      <c r="D8" s="26"/>
      <c r="E8" s="26"/>
      <c r="F8" s="26"/>
      <c r="G8" s="26">
        <v>0.2</v>
      </c>
    </row>
    <row r="9" spans="1:7" x14ac:dyDescent="0.25">
      <c r="A9" s="31" t="s">
        <v>35</v>
      </c>
      <c r="B9" s="26">
        <v>0.1</v>
      </c>
      <c r="C9" s="26"/>
      <c r="D9" s="26"/>
      <c r="E9" s="26"/>
      <c r="F9" s="26"/>
      <c r="G9" s="26">
        <v>0.1</v>
      </c>
    </row>
    <row r="10" spans="1:7" x14ac:dyDescent="0.25">
      <c r="A10" s="31" t="s">
        <v>7</v>
      </c>
      <c r="B10" s="26">
        <v>0.4</v>
      </c>
      <c r="C10" s="26"/>
      <c r="D10" s="26"/>
      <c r="E10" s="26"/>
      <c r="F10" s="26"/>
      <c r="G10" s="26">
        <v>0.4</v>
      </c>
    </row>
    <row r="11" spans="1:7" x14ac:dyDescent="0.25">
      <c r="A11" s="31" t="s">
        <v>66</v>
      </c>
      <c r="B11" s="26">
        <v>0.1</v>
      </c>
      <c r="C11" s="26"/>
      <c r="D11" s="26"/>
      <c r="E11" s="26"/>
      <c r="F11" s="26"/>
      <c r="G11" s="26">
        <v>0.1</v>
      </c>
    </row>
    <row r="12" spans="1:7" x14ac:dyDescent="0.25">
      <c r="A12" s="31" t="s">
        <v>69</v>
      </c>
      <c r="B12" s="26"/>
      <c r="C12" s="26"/>
      <c r="D12" s="26">
        <v>4</v>
      </c>
      <c r="E12" s="26"/>
      <c r="F12" s="26"/>
      <c r="G12" s="26">
        <v>4</v>
      </c>
    </row>
    <row r="13" spans="1:7" x14ac:dyDescent="0.25">
      <c r="A13" s="31" t="s">
        <v>33</v>
      </c>
      <c r="B13" s="26">
        <v>0.5</v>
      </c>
      <c r="C13" s="26"/>
      <c r="D13" s="26">
        <v>6</v>
      </c>
      <c r="E13" s="26"/>
      <c r="F13" s="26"/>
      <c r="G13" s="26">
        <v>6.5</v>
      </c>
    </row>
    <row r="14" spans="1:7" x14ac:dyDescent="0.25">
      <c r="A14" s="31" t="s">
        <v>9</v>
      </c>
      <c r="B14" s="26"/>
      <c r="C14" s="26"/>
      <c r="D14" s="26">
        <v>5</v>
      </c>
      <c r="E14" s="26"/>
      <c r="F14" s="26"/>
      <c r="G14" s="26">
        <v>5</v>
      </c>
    </row>
    <row r="15" spans="1:7" x14ac:dyDescent="0.25">
      <c r="A15" s="31" t="s">
        <v>53</v>
      </c>
      <c r="B15" s="26"/>
      <c r="C15" s="26"/>
      <c r="D15" s="26">
        <v>2</v>
      </c>
      <c r="E15" s="26"/>
      <c r="F15" s="26"/>
      <c r="G15" s="26">
        <v>2</v>
      </c>
    </row>
    <row r="16" spans="1:7" x14ac:dyDescent="0.25">
      <c r="A16" s="30" t="s">
        <v>90</v>
      </c>
      <c r="B16" s="26">
        <v>4.9000000000000004</v>
      </c>
      <c r="C16" s="26">
        <v>0.2</v>
      </c>
      <c r="D16" s="26">
        <v>61</v>
      </c>
      <c r="E16" s="26">
        <v>0.48</v>
      </c>
      <c r="F16" s="26">
        <v>0.72</v>
      </c>
      <c r="G16" s="26">
        <v>67.3</v>
      </c>
    </row>
    <row r="17" spans="1:7" x14ac:dyDescent="0.25">
      <c r="A17" s="31" t="s">
        <v>41</v>
      </c>
      <c r="B17" s="26"/>
      <c r="C17" s="26"/>
      <c r="D17" s="26">
        <v>1</v>
      </c>
      <c r="E17" s="26"/>
      <c r="F17" s="26"/>
      <c r="G17" s="26">
        <v>1</v>
      </c>
    </row>
    <row r="18" spans="1:7" x14ac:dyDescent="0.25">
      <c r="A18" s="31" t="s">
        <v>10</v>
      </c>
      <c r="B18" s="26">
        <v>1.4</v>
      </c>
      <c r="C18" s="26"/>
      <c r="D18" s="26"/>
      <c r="E18" s="26"/>
      <c r="F18" s="26"/>
      <c r="G18" s="26">
        <v>1.4</v>
      </c>
    </row>
    <row r="19" spans="1:7" x14ac:dyDescent="0.25">
      <c r="A19" s="31" t="s">
        <v>27</v>
      </c>
      <c r="B19" s="26">
        <v>0.1</v>
      </c>
      <c r="C19" s="26"/>
      <c r="D19" s="26"/>
      <c r="E19" s="26"/>
      <c r="F19" s="26"/>
      <c r="G19" s="26">
        <v>0.1</v>
      </c>
    </row>
    <row r="20" spans="1:7" x14ac:dyDescent="0.25">
      <c r="A20" s="31" t="s">
        <v>44</v>
      </c>
      <c r="B20" s="26"/>
      <c r="C20" s="26"/>
      <c r="D20" s="26">
        <v>10</v>
      </c>
      <c r="E20" s="26"/>
      <c r="F20" s="26"/>
      <c r="G20" s="26">
        <v>10</v>
      </c>
    </row>
    <row r="21" spans="1:7" x14ac:dyDescent="0.25">
      <c r="A21" s="31" t="s">
        <v>29</v>
      </c>
      <c r="B21" s="26"/>
      <c r="C21" s="26">
        <v>0.2</v>
      </c>
      <c r="D21" s="26"/>
      <c r="E21" s="26"/>
      <c r="F21" s="26"/>
      <c r="G21" s="26">
        <v>0.2</v>
      </c>
    </row>
    <row r="22" spans="1:7" x14ac:dyDescent="0.25">
      <c r="A22" s="31" t="s">
        <v>39</v>
      </c>
      <c r="B22" s="26">
        <v>0.2</v>
      </c>
      <c r="C22" s="26"/>
      <c r="D22" s="26"/>
      <c r="E22" s="26"/>
      <c r="F22" s="26"/>
      <c r="G22" s="26">
        <v>0.2</v>
      </c>
    </row>
    <row r="23" spans="1:7" x14ac:dyDescent="0.25">
      <c r="A23" s="31" t="s">
        <v>28</v>
      </c>
      <c r="B23" s="26">
        <v>0.2</v>
      </c>
      <c r="C23" s="26"/>
      <c r="D23" s="26"/>
      <c r="E23" s="26"/>
      <c r="F23" s="26"/>
      <c r="G23" s="26">
        <v>0.2</v>
      </c>
    </row>
    <row r="24" spans="1:7" x14ac:dyDescent="0.25">
      <c r="A24" s="31" t="s">
        <v>32</v>
      </c>
      <c r="B24" s="26"/>
      <c r="C24" s="26"/>
      <c r="D24" s="26">
        <v>3</v>
      </c>
      <c r="E24" s="26"/>
      <c r="F24" s="26"/>
      <c r="G24" s="26">
        <v>3</v>
      </c>
    </row>
    <row r="25" spans="1:7" x14ac:dyDescent="0.25">
      <c r="A25" s="31" t="s">
        <v>51</v>
      </c>
      <c r="B25" s="26">
        <v>0.2</v>
      </c>
      <c r="C25" s="26"/>
      <c r="D25" s="26"/>
      <c r="E25" s="26"/>
      <c r="F25" s="26"/>
      <c r="G25" s="26">
        <v>0.2</v>
      </c>
    </row>
    <row r="26" spans="1:7" x14ac:dyDescent="0.25">
      <c r="A26" s="31" t="s">
        <v>37</v>
      </c>
      <c r="B26" s="26"/>
      <c r="C26" s="26"/>
      <c r="D26" s="26">
        <v>2</v>
      </c>
      <c r="E26" s="26"/>
      <c r="F26" s="26"/>
      <c r="G26" s="26">
        <v>2</v>
      </c>
    </row>
    <row r="27" spans="1:7" x14ac:dyDescent="0.25">
      <c r="A27" s="31" t="s">
        <v>14</v>
      </c>
      <c r="B27" s="26"/>
      <c r="C27" s="26"/>
      <c r="D27" s="26">
        <v>2</v>
      </c>
      <c r="E27" s="26"/>
      <c r="F27" s="26"/>
      <c r="G27" s="26">
        <v>2</v>
      </c>
    </row>
    <row r="28" spans="1:7" x14ac:dyDescent="0.25">
      <c r="A28" s="31" t="s">
        <v>22</v>
      </c>
      <c r="B28" s="26">
        <v>0.4</v>
      </c>
      <c r="C28" s="26"/>
      <c r="D28" s="26"/>
      <c r="E28" s="26"/>
      <c r="F28" s="26"/>
      <c r="G28" s="26">
        <v>0.4</v>
      </c>
    </row>
    <row r="29" spans="1:7" x14ac:dyDescent="0.25">
      <c r="A29" s="31" t="s">
        <v>68</v>
      </c>
      <c r="B29" s="26">
        <v>0.8</v>
      </c>
      <c r="C29" s="26"/>
      <c r="D29" s="26"/>
      <c r="E29" s="26"/>
      <c r="F29" s="26"/>
      <c r="G29" s="26">
        <v>0.8</v>
      </c>
    </row>
    <row r="30" spans="1:7" x14ac:dyDescent="0.25">
      <c r="A30" s="31" t="s">
        <v>25</v>
      </c>
      <c r="B30" s="26">
        <v>0.2</v>
      </c>
      <c r="C30" s="26"/>
      <c r="D30" s="26"/>
      <c r="E30" s="26"/>
      <c r="F30" s="26"/>
      <c r="G30" s="26">
        <v>0.2</v>
      </c>
    </row>
    <row r="31" spans="1:7" x14ac:dyDescent="0.25">
      <c r="A31" s="31" t="s">
        <v>3</v>
      </c>
      <c r="B31" s="26"/>
      <c r="C31" s="26"/>
      <c r="D31" s="26">
        <v>2</v>
      </c>
      <c r="E31" s="26"/>
      <c r="F31" s="26"/>
      <c r="G31" s="26">
        <v>2</v>
      </c>
    </row>
    <row r="32" spans="1:7" x14ac:dyDescent="0.25">
      <c r="A32" s="31" t="s">
        <v>48</v>
      </c>
      <c r="B32" s="26">
        <v>0.1</v>
      </c>
      <c r="C32" s="26"/>
      <c r="D32" s="26"/>
      <c r="E32" s="26"/>
      <c r="F32" s="26"/>
      <c r="G32" s="26">
        <v>0.1</v>
      </c>
    </row>
    <row r="33" spans="1:7" x14ac:dyDescent="0.25">
      <c r="A33" s="31" t="s">
        <v>42</v>
      </c>
      <c r="B33" s="26"/>
      <c r="C33" s="26"/>
      <c r="D33" s="26">
        <v>1</v>
      </c>
      <c r="E33" s="26"/>
      <c r="F33" s="26"/>
      <c r="G33" s="26">
        <v>1</v>
      </c>
    </row>
    <row r="34" spans="1:7" x14ac:dyDescent="0.25">
      <c r="A34" s="31" t="s">
        <v>45</v>
      </c>
      <c r="B34" s="26"/>
      <c r="C34" s="26"/>
      <c r="D34" s="26">
        <v>1</v>
      </c>
      <c r="E34" s="26"/>
      <c r="F34" s="26"/>
      <c r="G34" s="26">
        <v>1</v>
      </c>
    </row>
    <row r="35" spans="1:7" x14ac:dyDescent="0.25">
      <c r="A35" s="31" t="s">
        <v>49</v>
      </c>
      <c r="B35" s="26"/>
      <c r="C35" s="26"/>
      <c r="D35" s="26"/>
      <c r="E35" s="26">
        <v>0.48</v>
      </c>
      <c r="F35" s="26"/>
      <c r="G35" s="26">
        <v>0.48</v>
      </c>
    </row>
    <row r="36" spans="1:7" x14ac:dyDescent="0.25">
      <c r="A36" s="31" t="s">
        <v>46</v>
      </c>
      <c r="B36" s="26"/>
      <c r="C36" s="26"/>
      <c r="D36" s="26">
        <v>1</v>
      </c>
      <c r="E36" s="26"/>
      <c r="F36" s="26"/>
      <c r="G36" s="26">
        <v>1</v>
      </c>
    </row>
    <row r="37" spans="1:7" x14ac:dyDescent="0.25">
      <c r="A37" s="31" t="s">
        <v>70</v>
      </c>
      <c r="B37" s="26"/>
      <c r="C37" s="26"/>
      <c r="D37" s="26">
        <v>1</v>
      </c>
      <c r="E37" s="26"/>
      <c r="F37" s="26"/>
      <c r="G37" s="26">
        <v>1</v>
      </c>
    </row>
    <row r="38" spans="1:7" x14ac:dyDescent="0.25">
      <c r="A38" s="31" t="s">
        <v>24</v>
      </c>
      <c r="B38" s="26">
        <v>0.1</v>
      </c>
      <c r="C38" s="26"/>
      <c r="D38" s="26"/>
      <c r="E38" s="26"/>
      <c r="F38" s="26"/>
      <c r="G38" s="26">
        <v>0.1</v>
      </c>
    </row>
    <row r="39" spans="1:7" x14ac:dyDescent="0.25">
      <c r="A39" s="31" t="s">
        <v>23</v>
      </c>
      <c r="B39" s="26"/>
      <c r="C39" s="26"/>
      <c r="D39" s="26">
        <v>7</v>
      </c>
      <c r="E39" s="26"/>
      <c r="F39" s="26"/>
      <c r="G39" s="26">
        <v>7</v>
      </c>
    </row>
    <row r="40" spans="1:7" x14ac:dyDescent="0.25">
      <c r="A40" s="31" t="s">
        <v>30</v>
      </c>
      <c r="B40" s="26"/>
      <c r="C40" s="26"/>
      <c r="D40" s="26">
        <v>7</v>
      </c>
      <c r="E40" s="26"/>
      <c r="F40" s="26"/>
      <c r="G40" s="26">
        <v>7</v>
      </c>
    </row>
    <row r="41" spans="1:7" x14ac:dyDescent="0.25">
      <c r="A41" s="31" t="s">
        <v>40</v>
      </c>
      <c r="B41" s="26"/>
      <c r="C41" s="26"/>
      <c r="D41" s="26">
        <v>7</v>
      </c>
      <c r="E41" s="26"/>
      <c r="F41" s="26"/>
      <c r="G41" s="26">
        <v>7</v>
      </c>
    </row>
    <row r="42" spans="1:7" x14ac:dyDescent="0.25">
      <c r="A42" s="31" t="s">
        <v>34</v>
      </c>
      <c r="B42" s="26"/>
      <c r="C42" s="26"/>
      <c r="D42" s="26">
        <v>2</v>
      </c>
      <c r="E42" s="26"/>
      <c r="F42" s="26"/>
      <c r="G42" s="26">
        <v>2</v>
      </c>
    </row>
    <row r="43" spans="1:7" x14ac:dyDescent="0.25">
      <c r="A43" s="31" t="s">
        <v>47</v>
      </c>
      <c r="B43" s="26"/>
      <c r="C43" s="26"/>
      <c r="D43" s="26"/>
      <c r="E43" s="26"/>
      <c r="F43" s="26">
        <v>0.72</v>
      </c>
      <c r="G43" s="26">
        <v>0.72</v>
      </c>
    </row>
    <row r="44" spans="1:7" x14ac:dyDescent="0.25">
      <c r="A44" s="31" t="s">
        <v>43</v>
      </c>
      <c r="B44" s="26">
        <v>0.2</v>
      </c>
      <c r="C44" s="26"/>
      <c r="D44" s="26"/>
      <c r="E44" s="26"/>
      <c r="F44" s="26"/>
      <c r="G44" s="26">
        <v>0.2</v>
      </c>
    </row>
    <row r="45" spans="1:7" x14ac:dyDescent="0.25">
      <c r="A45" s="31" t="s">
        <v>71</v>
      </c>
      <c r="B45" s="26"/>
      <c r="C45" s="26"/>
      <c r="D45" s="26">
        <v>1</v>
      </c>
      <c r="E45" s="26"/>
      <c r="F45" s="26"/>
      <c r="G45" s="26">
        <v>1</v>
      </c>
    </row>
    <row r="46" spans="1:7" x14ac:dyDescent="0.25">
      <c r="A46" s="31" t="s">
        <v>36</v>
      </c>
      <c r="B46" s="26">
        <v>1</v>
      </c>
      <c r="C46" s="26"/>
      <c r="D46" s="26"/>
      <c r="E46" s="26"/>
      <c r="F46" s="26"/>
      <c r="G46" s="26">
        <v>1</v>
      </c>
    </row>
    <row r="47" spans="1:7" x14ac:dyDescent="0.25">
      <c r="A47" s="31" t="s">
        <v>8</v>
      </c>
      <c r="B47" s="26"/>
      <c r="C47" s="26"/>
      <c r="D47" s="26">
        <v>2</v>
      </c>
      <c r="E47" s="26"/>
      <c r="F47" s="26"/>
      <c r="G47" s="26">
        <v>2</v>
      </c>
    </row>
    <row r="48" spans="1:7" x14ac:dyDescent="0.25">
      <c r="A48" s="31" t="s">
        <v>11</v>
      </c>
      <c r="B48" s="26"/>
      <c r="C48" s="26"/>
      <c r="D48" s="26">
        <v>4</v>
      </c>
      <c r="E48" s="26"/>
      <c r="F48" s="26"/>
      <c r="G48" s="26">
        <v>4</v>
      </c>
    </row>
    <row r="49" spans="1:7" x14ac:dyDescent="0.25">
      <c r="A49" s="31" t="s">
        <v>72</v>
      </c>
      <c r="B49" s="26"/>
      <c r="C49" s="26"/>
      <c r="D49" s="26">
        <v>1</v>
      </c>
      <c r="E49" s="26"/>
      <c r="F49" s="26"/>
      <c r="G49" s="26">
        <v>1</v>
      </c>
    </row>
    <row r="50" spans="1:7" x14ac:dyDescent="0.25">
      <c r="A50" s="31" t="s">
        <v>26</v>
      </c>
      <c r="B50" s="26"/>
      <c r="C50" s="26"/>
      <c r="D50" s="26">
        <v>2</v>
      </c>
      <c r="E50" s="26"/>
      <c r="F50" s="26"/>
      <c r="G50" s="26">
        <v>2</v>
      </c>
    </row>
    <row r="51" spans="1:7" x14ac:dyDescent="0.25">
      <c r="A51" s="31" t="s">
        <v>31</v>
      </c>
      <c r="B51" s="26"/>
      <c r="C51" s="26"/>
      <c r="D51" s="26">
        <v>4</v>
      </c>
      <c r="E51" s="26"/>
      <c r="F51" s="26"/>
      <c r="G51" s="26">
        <v>4</v>
      </c>
    </row>
    <row r="52" spans="1:7" x14ac:dyDescent="0.25">
      <c r="A52" s="30" t="s">
        <v>93</v>
      </c>
      <c r="B52" s="26">
        <v>7</v>
      </c>
      <c r="C52" s="26">
        <v>0.2</v>
      </c>
      <c r="D52" s="26">
        <v>78</v>
      </c>
      <c r="E52" s="26">
        <v>0.48</v>
      </c>
      <c r="F52" s="26">
        <v>0.72</v>
      </c>
      <c r="G52" s="26">
        <v>86.4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80"/>
  <sheetViews>
    <sheetView showGridLines="0" zoomScale="130" zoomScaleNormal="130"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4.28515625" bestFit="1" customWidth="1"/>
    <col min="2" max="2" width="47.7109375" style="14" bestFit="1" customWidth="1"/>
    <col min="3" max="3" width="24" bestFit="1" customWidth="1"/>
    <col min="4" max="4" width="15.42578125" style="20" bestFit="1" customWidth="1"/>
    <col min="5" max="5" width="15.42578125" customWidth="1"/>
    <col min="6" max="6" width="19.140625" style="24" bestFit="1" customWidth="1"/>
    <col min="7" max="7" width="9.140625" style="24"/>
    <col min="8" max="8" width="16.140625" style="24" bestFit="1" customWidth="1"/>
    <col min="10" max="10" width="60" bestFit="1" customWidth="1"/>
  </cols>
  <sheetData>
    <row r="1" spans="1:10" s="1" customFormat="1" x14ac:dyDescent="0.25">
      <c r="A1" s="1" t="s">
        <v>74</v>
      </c>
      <c r="B1" s="1" t="s">
        <v>73</v>
      </c>
      <c r="C1" s="1" t="s">
        <v>55</v>
      </c>
      <c r="D1" s="17" t="s">
        <v>56</v>
      </c>
      <c r="E1" s="1" t="s">
        <v>85</v>
      </c>
      <c r="F1" s="25" t="s">
        <v>87</v>
      </c>
      <c r="G1" s="25" t="s">
        <v>86</v>
      </c>
      <c r="H1" s="1" t="s">
        <v>89</v>
      </c>
      <c r="J1" s="23" t="s">
        <v>76</v>
      </c>
    </row>
    <row r="2" spans="1:10" s="8" customFormat="1" hidden="1" x14ac:dyDescent="0.25">
      <c r="B2" s="6" t="s">
        <v>19</v>
      </c>
      <c r="C2" s="1" t="s">
        <v>10</v>
      </c>
      <c r="D2" s="17">
        <v>2</v>
      </c>
      <c r="E2" s="1" t="s">
        <v>88</v>
      </c>
      <c r="F2" s="24">
        <f>VLOOKUP(E2,undades!A:B,2)</f>
        <v>0.1</v>
      </c>
      <c r="G2" s="24">
        <f t="shared" ref="G2:G9" si="0">F2*D2</f>
        <v>0.2</v>
      </c>
      <c r="H2" s="24" t="str">
        <f>VLOOKUP(C2,undades!D:E,2)</f>
        <v>mercado</v>
      </c>
    </row>
    <row r="3" spans="1:10" s="2" customFormat="1" hidden="1" x14ac:dyDescent="0.25">
      <c r="A3"/>
      <c r="B3" s="16" t="s">
        <v>19</v>
      </c>
      <c r="C3" t="s">
        <v>33</v>
      </c>
      <c r="D3" s="20">
        <v>4</v>
      </c>
      <c r="E3" t="s">
        <v>88</v>
      </c>
      <c r="F3" s="24">
        <f>VLOOKUP(E3,undades!A:B,2)</f>
        <v>0.1</v>
      </c>
      <c r="G3" s="24">
        <f t="shared" si="0"/>
        <v>0.4</v>
      </c>
      <c r="H3" s="24" t="str">
        <f>VLOOKUP(C3,undades!D:E,2)</f>
        <v>açougue</v>
      </c>
    </row>
    <row r="4" spans="1:10" s="2" customFormat="1" hidden="1" x14ac:dyDescent="0.25">
      <c r="A4"/>
      <c r="B4" s="16" t="s">
        <v>19</v>
      </c>
      <c r="C4" t="s">
        <v>31</v>
      </c>
      <c r="D4" s="20">
        <v>1</v>
      </c>
      <c r="E4" t="s">
        <v>81</v>
      </c>
      <c r="F4" s="24">
        <f>VLOOKUP(E4,undades!A:B,2)</f>
        <v>1</v>
      </c>
      <c r="G4" s="24">
        <f t="shared" si="0"/>
        <v>1</v>
      </c>
      <c r="H4" s="24" t="str">
        <f>VLOOKUP(C4,undades!D:E,2)</f>
        <v>mercado</v>
      </c>
    </row>
    <row r="5" spans="1:10" s="2" customFormat="1" hidden="1" x14ac:dyDescent="0.25">
      <c r="A5" s="8"/>
      <c r="B5" s="6" t="s">
        <v>18</v>
      </c>
      <c r="C5" s="1" t="s">
        <v>10</v>
      </c>
      <c r="D5" s="17">
        <v>2</v>
      </c>
      <c r="E5" s="1" t="s">
        <v>88</v>
      </c>
      <c r="F5" s="24">
        <f>VLOOKUP(E5,undades!A:B,2)</f>
        <v>0.1</v>
      </c>
      <c r="G5" s="24">
        <f t="shared" si="0"/>
        <v>0.2</v>
      </c>
      <c r="H5" s="24" t="str">
        <f>VLOOKUP(C5,undades!D:E,2)</f>
        <v>mercado</v>
      </c>
    </row>
    <row r="6" spans="1:10" s="2" customFormat="1" hidden="1" x14ac:dyDescent="0.25">
      <c r="A6"/>
      <c r="B6" s="16" t="s">
        <v>18</v>
      </c>
      <c r="C6" t="s">
        <v>32</v>
      </c>
      <c r="D6" s="20">
        <v>1</v>
      </c>
      <c r="E6" t="s">
        <v>81</v>
      </c>
      <c r="F6" s="24">
        <f>VLOOKUP(E6,undades!A:B,2)</f>
        <v>1</v>
      </c>
      <c r="G6" s="24">
        <f t="shared" si="0"/>
        <v>1</v>
      </c>
      <c r="H6" s="24" t="str">
        <f>VLOOKUP(C6,undades!D:E,2)</f>
        <v>mercado</v>
      </c>
    </row>
    <row r="7" spans="1:10" s="1" customFormat="1" hidden="1" x14ac:dyDescent="0.25">
      <c r="A7"/>
      <c r="B7" s="16" t="s">
        <v>18</v>
      </c>
      <c r="C7" t="s">
        <v>43</v>
      </c>
      <c r="D7" s="20">
        <v>2</v>
      </c>
      <c r="E7" t="s">
        <v>88</v>
      </c>
      <c r="F7" s="24">
        <f>VLOOKUP(E7,undades!A:B,2)</f>
        <v>0.1</v>
      </c>
      <c r="G7" s="24">
        <f t="shared" si="0"/>
        <v>0.2</v>
      </c>
      <c r="H7" s="24" t="str">
        <f>VLOOKUP(C7,undades!D:E,2)</f>
        <v>mercado</v>
      </c>
    </row>
    <row r="8" spans="1:10" hidden="1" x14ac:dyDescent="0.25">
      <c r="B8" s="16" t="s">
        <v>18</v>
      </c>
      <c r="C8" t="s">
        <v>36</v>
      </c>
      <c r="D8" s="20">
        <v>2</v>
      </c>
      <c r="E8" t="s">
        <v>88</v>
      </c>
      <c r="F8" s="24">
        <f>VLOOKUP(E8,undades!A:B,2)</f>
        <v>0.1</v>
      </c>
      <c r="G8" s="24">
        <f t="shared" si="0"/>
        <v>0.2</v>
      </c>
      <c r="H8" s="24" t="str">
        <f>VLOOKUP(C8,undades!D:E,2)</f>
        <v>mercado</v>
      </c>
    </row>
    <row r="9" spans="1:10" hidden="1" x14ac:dyDescent="0.25">
      <c r="B9" s="16" t="s">
        <v>18</v>
      </c>
      <c r="C9" t="s">
        <v>31</v>
      </c>
      <c r="D9" s="20">
        <v>1</v>
      </c>
      <c r="E9" t="s">
        <v>81</v>
      </c>
      <c r="F9" s="24">
        <f>VLOOKUP(E9,undades!A:B,2)</f>
        <v>1</v>
      </c>
      <c r="G9" s="24">
        <f t="shared" si="0"/>
        <v>1</v>
      </c>
      <c r="H9" s="24" t="str">
        <f>VLOOKUP(C9,undades!D:E,2)</f>
        <v>mercado</v>
      </c>
    </row>
    <row r="10" spans="1:10" s="1" customFormat="1" hidden="1" x14ac:dyDescent="0.25">
      <c r="A10" s="8"/>
      <c r="B10" s="1" t="s">
        <v>67</v>
      </c>
      <c r="C10" s="1" t="s">
        <v>10</v>
      </c>
      <c r="D10" s="17">
        <v>2</v>
      </c>
      <c r="E10" s="1" t="s">
        <v>88</v>
      </c>
      <c r="F10" s="24">
        <f>VLOOKUP(E10,undades!A:B,2)</f>
        <v>0.1</v>
      </c>
      <c r="G10" s="24">
        <f>F10*D10</f>
        <v>0.2</v>
      </c>
      <c r="H10" s="24" t="str">
        <f>VLOOKUP(C10,undades!D:E,2)</f>
        <v>mercado</v>
      </c>
    </row>
    <row r="11" spans="1:10" hidden="1" x14ac:dyDescent="0.25">
      <c r="B11" s="14" t="s">
        <v>67</v>
      </c>
      <c r="C11" t="s">
        <v>29</v>
      </c>
      <c r="D11" s="20">
        <v>1</v>
      </c>
      <c r="E11" t="s">
        <v>77</v>
      </c>
      <c r="F11" s="24">
        <f>VLOOKUP(E11,undades!A:B,2)</f>
        <v>0.1</v>
      </c>
      <c r="G11" s="24">
        <f t="shared" ref="G11:G74" si="1">F11*D11</f>
        <v>0.1</v>
      </c>
      <c r="H11" s="24" t="str">
        <f>VLOOKUP(C11,undades!D:E,2)</f>
        <v>mercado</v>
      </c>
    </row>
    <row r="12" spans="1:10" hidden="1" x14ac:dyDescent="0.25">
      <c r="B12" s="14" t="s">
        <v>67</v>
      </c>
      <c r="C12" t="s">
        <v>66</v>
      </c>
      <c r="D12" s="20">
        <v>1</v>
      </c>
      <c r="E12" s="1" t="s">
        <v>88</v>
      </c>
      <c r="F12" s="24">
        <f>VLOOKUP(E12,undades!A:B,2)</f>
        <v>0.1</v>
      </c>
      <c r="G12" s="24">
        <f t="shared" si="1"/>
        <v>0.1</v>
      </c>
      <c r="H12" s="24" t="str">
        <f>VLOOKUP(C12,undades!D:E,2)</f>
        <v>açougue</v>
      </c>
    </row>
    <row r="13" spans="1:10" hidden="1" x14ac:dyDescent="0.25">
      <c r="A13" s="8"/>
      <c r="B13" s="1" t="s">
        <v>59</v>
      </c>
      <c r="C13" s="1" t="s">
        <v>10</v>
      </c>
      <c r="D13" s="17">
        <v>2</v>
      </c>
      <c r="E13" s="1" t="s">
        <v>88</v>
      </c>
      <c r="F13" s="24">
        <f>VLOOKUP(E13,undades!A:B,2)</f>
        <v>0.1</v>
      </c>
      <c r="G13" s="24">
        <f t="shared" si="1"/>
        <v>0.2</v>
      </c>
      <c r="H13" s="24" t="str">
        <f>VLOOKUP(C13,undades!D:E,2)</f>
        <v>mercado</v>
      </c>
    </row>
    <row r="14" spans="1:10" s="1" customFormat="1" hidden="1" x14ac:dyDescent="0.25">
      <c r="A14"/>
      <c r="B14" s="14" t="s">
        <v>59</v>
      </c>
      <c r="C14" t="s">
        <v>2</v>
      </c>
      <c r="D14" s="20">
        <v>3</v>
      </c>
      <c r="E14" s="1" t="s">
        <v>88</v>
      </c>
      <c r="F14" s="24">
        <f>VLOOKUP(E14,undades!A:B,2)</f>
        <v>0.1</v>
      </c>
      <c r="G14" s="24">
        <f t="shared" si="1"/>
        <v>0.30000000000000004</v>
      </c>
      <c r="H14" s="24" t="str">
        <f>VLOOKUP(C14,undades!D:E,2)</f>
        <v>açougue</v>
      </c>
    </row>
    <row r="15" spans="1:10" hidden="1" x14ac:dyDescent="0.25">
      <c r="B15" s="14" t="s">
        <v>59</v>
      </c>
      <c r="C15" t="s">
        <v>68</v>
      </c>
      <c r="D15" s="20">
        <v>2</v>
      </c>
      <c r="E15" s="1" t="s">
        <v>88</v>
      </c>
      <c r="F15" s="24">
        <f>VLOOKUP(E15,undades!A:B,2)</f>
        <v>0.1</v>
      </c>
      <c r="G15" s="24">
        <f t="shared" si="1"/>
        <v>0.2</v>
      </c>
      <c r="H15" s="24" t="str">
        <f>VLOOKUP(C15,undades!D:E,2)</f>
        <v>mercado</v>
      </c>
    </row>
    <row r="16" spans="1:10" hidden="1" x14ac:dyDescent="0.25">
      <c r="A16" s="8"/>
      <c r="B16" s="1" t="s">
        <v>61</v>
      </c>
      <c r="C16" s="1" t="s">
        <v>10</v>
      </c>
      <c r="D16" s="17">
        <v>2</v>
      </c>
      <c r="E16" s="1" t="s">
        <v>88</v>
      </c>
      <c r="F16" s="24">
        <f>VLOOKUP(E16,undades!A:B,2)</f>
        <v>0.1</v>
      </c>
      <c r="G16" s="24">
        <f t="shared" si="1"/>
        <v>0.2</v>
      </c>
      <c r="H16" s="24" t="str">
        <f>VLOOKUP(C16,undades!D:E,2)</f>
        <v>mercado</v>
      </c>
    </row>
    <row r="17" spans="1:8" hidden="1" x14ac:dyDescent="0.25">
      <c r="B17" s="14" t="s">
        <v>61</v>
      </c>
      <c r="C17" t="s">
        <v>7</v>
      </c>
      <c r="D17" s="20">
        <v>2</v>
      </c>
      <c r="E17" s="1" t="s">
        <v>88</v>
      </c>
      <c r="F17" s="24">
        <f>VLOOKUP(E17,undades!A:B,2)</f>
        <v>0.1</v>
      </c>
      <c r="G17" s="24">
        <f t="shared" si="1"/>
        <v>0.2</v>
      </c>
      <c r="H17" s="24" t="str">
        <f>VLOOKUP(C17,undades!D:E,2)</f>
        <v>açougue</v>
      </c>
    </row>
    <row r="18" spans="1:8" hidden="1" x14ac:dyDescent="0.25">
      <c r="B18" s="14" t="s">
        <v>61</v>
      </c>
      <c r="C18" t="s">
        <v>68</v>
      </c>
      <c r="D18" s="20">
        <v>2</v>
      </c>
      <c r="E18" s="1" t="s">
        <v>88</v>
      </c>
      <c r="F18" s="24">
        <f>VLOOKUP(E18,undades!A:B,2)</f>
        <v>0.1</v>
      </c>
      <c r="G18" s="24">
        <f t="shared" si="1"/>
        <v>0.2</v>
      </c>
      <c r="H18" s="24" t="str">
        <f>VLOOKUP(C18,undades!D:E,2)</f>
        <v>mercado</v>
      </c>
    </row>
    <row r="19" spans="1:8" hidden="1" x14ac:dyDescent="0.25">
      <c r="A19" s="8"/>
      <c r="B19" s="4" t="s">
        <v>57</v>
      </c>
      <c r="C19" s="1" t="s">
        <v>10</v>
      </c>
      <c r="D19" s="17">
        <v>2</v>
      </c>
      <c r="E19" s="1" t="s">
        <v>88</v>
      </c>
      <c r="F19" s="24">
        <f>VLOOKUP(E19,undades!A:B,2)</f>
        <v>0.1</v>
      </c>
      <c r="G19" s="24">
        <f t="shared" si="1"/>
        <v>0.2</v>
      </c>
      <c r="H19" s="24" t="str">
        <f>VLOOKUP(C19,undades!D:E,2)</f>
        <v>mercado</v>
      </c>
    </row>
    <row r="20" spans="1:8" hidden="1" x14ac:dyDescent="0.25">
      <c r="B20" s="15" t="s">
        <v>57</v>
      </c>
      <c r="C20" t="s">
        <v>68</v>
      </c>
      <c r="D20" s="20">
        <v>2</v>
      </c>
      <c r="E20" s="1" t="s">
        <v>88</v>
      </c>
      <c r="F20" s="24">
        <f>VLOOKUP(E20,undades!A:B,2)</f>
        <v>0.1</v>
      </c>
      <c r="G20" s="24">
        <f t="shared" si="1"/>
        <v>0.2</v>
      </c>
      <c r="H20" s="24" t="str">
        <f>VLOOKUP(C20,undades!D:E,2)</f>
        <v>mercado</v>
      </c>
    </row>
    <row r="21" spans="1:8" s="1" customFormat="1" hidden="1" x14ac:dyDescent="0.25">
      <c r="A21"/>
      <c r="B21" s="15" t="s">
        <v>57</v>
      </c>
      <c r="C21" t="s">
        <v>69</v>
      </c>
      <c r="D21" s="20">
        <v>4</v>
      </c>
      <c r="E21" t="s">
        <v>81</v>
      </c>
      <c r="F21" s="24">
        <f>VLOOKUP(E21,undades!A:B,2)</f>
        <v>1</v>
      </c>
      <c r="G21" s="24">
        <f t="shared" si="1"/>
        <v>4</v>
      </c>
      <c r="H21" s="24" t="str">
        <f>VLOOKUP(C21,undades!D:E,2)</f>
        <v>açougue</v>
      </c>
    </row>
    <row r="22" spans="1:8" hidden="1" x14ac:dyDescent="0.25">
      <c r="A22" s="8"/>
      <c r="B22" s="1" t="s">
        <v>58</v>
      </c>
      <c r="C22" s="1" t="s">
        <v>10</v>
      </c>
      <c r="D22" s="17">
        <v>2</v>
      </c>
      <c r="E22" s="1" t="s">
        <v>88</v>
      </c>
      <c r="F22" s="24">
        <f>VLOOKUP(E22,undades!A:B,2)</f>
        <v>0.1</v>
      </c>
      <c r="G22" s="24">
        <f t="shared" si="1"/>
        <v>0.2</v>
      </c>
      <c r="H22" s="24" t="str">
        <f>VLOOKUP(C22,undades!D:E,2)</f>
        <v>mercado</v>
      </c>
    </row>
    <row r="23" spans="1:8" hidden="1" x14ac:dyDescent="0.25">
      <c r="B23" s="14" t="s">
        <v>58</v>
      </c>
      <c r="C23" t="s">
        <v>68</v>
      </c>
      <c r="D23" s="20">
        <v>2</v>
      </c>
      <c r="E23" s="1" t="s">
        <v>88</v>
      </c>
      <c r="F23" s="24">
        <f>VLOOKUP(E23,undades!A:B,2)</f>
        <v>0.1</v>
      </c>
      <c r="G23" s="24">
        <f t="shared" si="1"/>
        <v>0.2</v>
      </c>
      <c r="H23" s="24" t="str">
        <f>VLOOKUP(C23,undades!D:E,2)</f>
        <v>mercado</v>
      </c>
    </row>
    <row r="24" spans="1:8" hidden="1" x14ac:dyDescent="0.25">
      <c r="B24" s="14" t="s">
        <v>58</v>
      </c>
      <c r="C24" t="s">
        <v>9</v>
      </c>
      <c r="D24" s="20">
        <v>1</v>
      </c>
      <c r="E24" t="s">
        <v>81</v>
      </c>
      <c r="F24" s="24">
        <f>VLOOKUP(E24,undades!A:B,2)</f>
        <v>1</v>
      </c>
      <c r="G24" s="24">
        <f t="shared" si="1"/>
        <v>1</v>
      </c>
      <c r="H24" s="24" t="str">
        <f>VLOOKUP(C24,undades!D:E,2)</f>
        <v>açougue</v>
      </c>
    </row>
    <row r="25" spans="1:8" hidden="1" x14ac:dyDescent="0.25">
      <c r="A25" s="2"/>
      <c r="B25" s="15" t="s">
        <v>4</v>
      </c>
      <c r="C25" s="2" t="s">
        <v>48</v>
      </c>
      <c r="D25" s="19">
        <v>1</v>
      </c>
      <c r="E25" s="2" t="s">
        <v>88</v>
      </c>
      <c r="F25" s="24">
        <f>VLOOKUP(E25,undades!A:B,2)</f>
        <v>0.1</v>
      </c>
      <c r="G25" s="24">
        <f t="shared" si="1"/>
        <v>0.1</v>
      </c>
      <c r="H25" s="24" t="str">
        <f>VLOOKUP(C25,undades!D:E,2)</f>
        <v>mercado</v>
      </c>
    </row>
    <row r="26" spans="1:8" hidden="1" x14ac:dyDescent="0.25">
      <c r="A26" s="2"/>
      <c r="B26" s="15" t="s">
        <v>4</v>
      </c>
      <c r="C26" s="7" t="s">
        <v>24</v>
      </c>
      <c r="D26" s="19">
        <v>1</v>
      </c>
      <c r="E26" s="2" t="s">
        <v>88</v>
      </c>
      <c r="F26" s="24">
        <f>VLOOKUP(E26,undades!A:B,2)</f>
        <v>0.1</v>
      </c>
      <c r="G26" s="24">
        <f t="shared" si="1"/>
        <v>0.1</v>
      </c>
      <c r="H26" s="24" t="str">
        <f>VLOOKUP(C26,undades!D:E,2)</f>
        <v>mercado</v>
      </c>
    </row>
    <row r="27" spans="1:8" hidden="1" x14ac:dyDescent="0.25">
      <c r="A27" s="2"/>
      <c r="B27" s="15" t="s">
        <v>4</v>
      </c>
      <c r="C27" s="7" t="s">
        <v>23</v>
      </c>
      <c r="D27" s="19">
        <v>3</v>
      </c>
      <c r="E27" s="2" t="s">
        <v>81</v>
      </c>
      <c r="F27" s="24">
        <f>VLOOKUP(E27,undades!A:B,2)</f>
        <v>1</v>
      </c>
      <c r="G27" s="24">
        <f t="shared" si="1"/>
        <v>3</v>
      </c>
      <c r="H27" s="24" t="str">
        <f>VLOOKUP(C27,undades!D:E,2)</f>
        <v>mercado</v>
      </c>
    </row>
    <row r="28" spans="1:8" x14ac:dyDescent="0.25">
      <c r="A28" s="2"/>
      <c r="B28" s="15" t="s">
        <v>4</v>
      </c>
      <c r="C28" s="2" t="s">
        <v>47</v>
      </c>
      <c r="D28" s="19">
        <v>3</v>
      </c>
      <c r="E28" t="s">
        <v>80</v>
      </c>
      <c r="F28" s="24">
        <f>VLOOKUP(E28,undades!A:B,2)</f>
        <v>0.24</v>
      </c>
      <c r="G28" s="24">
        <f t="shared" si="1"/>
        <v>0.72</v>
      </c>
      <c r="H28" s="24" t="str">
        <f>VLOOKUP(C28,undades!D:E,2)</f>
        <v>mercado</v>
      </c>
    </row>
    <row r="29" spans="1:8" hidden="1" x14ac:dyDescent="0.25">
      <c r="A29" s="8"/>
      <c r="B29" s="4" t="s">
        <v>4</v>
      </c>
      <c r="C29" s="8" t="s">
        <v>8</v>
      </c>
      <c r="D29" s="18">
        <v>2</v>
      </c>
      <c r="E29" s="8" t="s">
        <v>81</v>
      </c>
      <c r="F29" s="24">
        <f>VLOOKUP(E29,undades!A:B,2)</f>
        <v>1</v>
      </c>
      <c r="G29" s="24">
        <f t="shared" si="1"/>
        <v>2</v>
      </c>
      <c r="H29" s="24" t="str">
        <f>VLOOKUP(C29,undades!D:E,2)</f>
        <v>mercado</v>
      </c>
    </row>
    <row r="30" spans="1:8" s="1" customFormat="1" hidden="1" x14ac:dyDescent="0.25">
      <c r="A30"/>
      <c r="B30" s="15" t="s">
        <v>6</v>
      </c>
      <c r="C30" t="s">
        <v>29</v>
      </c>
      <c r="D30" s="20">
        <v>1</v>
      </c>
      <c r="E30" t="s">
        <v>77</v>
      </c>
      <c r="F30" s="24">
        <f>VLOOKUP(E30,undades!A:B,2)</f>
        <v>0.1</v>
      </c>
      <c r="G30" s="24">
        <f t="shared" si="1"/>
        <v>0.1</v>
      </c>
      <c r="H30" s="24" t="str">
        <f>VLOOKUP(C30,undades!D:E,2)</f>
        <v>mercado</v>
      </c>
    </row>
    <row r="31" spans="1:8" hidden="1" x14ac:dyDescent="0.25">
      <c r="B31" s="15" t="s">
        <v>6</v>
      </c>
      <c r="C31" t="s">
        <v>28</v>
      </c>
      <c r="D31" s="20">
        <v>2</v>
      </c>
      <c r="E31" s="1" t="s">
        <v>88</v>
      </c>
      <c r="F31" s="24">
        <f>VLOOKUP(E31,undades!A:B,2)</f>
        <v>0.1</v>
      </c>
      <c r="G31" s="24">
        <f t="shared" si="1"/>
        <v>0.2</v>
      </c>
      <c r="H31" s="24" t="str">
        <f>VLOOKUP(C31,undades!D:E,2)</f>
        <v>mercado</v>
      </c>
    </row>
    <row r="32" spans="1:8" hidden="1" x14ac:dyDescent="0.25">
      <c r="B32" s="15" t="s">
        <v>6</v>
      </c>
      <c r="C32" t="s">
        <v>30</v>
      </c>
      <c r="D32" s="20">
        <v>7</v>
      </c>
      <c r="E32" t="s">
        <v>81</v>
      </c>
      <c r="F32" s="24">
        <f>VLOOKUP(E32,undades!A:B,2)</f>
        <v>1</v>
      </c>
      <c r="G32" s="24">
        <f t="shared" si="1"/>
        <v>7</v>
      </c>
      <c r="H32" s="24" t="str">
        <f>VLOOKUP(C32,undades!D:E,2)</f>
        <v>mercado</v>
      </c>
    </row>
    <row r="33" spans="1:8" hidden="1" x14ac:dyDescent="0.25">
      <c r="A33" s="8"/>
      <c r="B33" s="4" t="s">
        <v>6</v>
      </c>
      <c r="C33" s="1" t="s">
        <v>26</v>
      </c>
      <c r="D33" s="17">
        <v>2</v>
      </c>
      <c r="E33" s="1" t="s">
        <v>81</v>
      </c>
      <c r="F33" s="24">
        <f>VLOOKUP(E33,undades!A:B,2)</f>
        <v>1</v>
      </c>
      <c r="G33" s="24">
        <f t="shared" si="1"/>
        <v>2</v>
      </c>
      <c r="H33" s="24" t="str">
        <f>VLOOKUP(C33,undades!D:E,2)</f>
        <v>mercado</v>
      </c>
    </row>
    <row r="34" spans="1:8" s="1" customFormat="1" hidden="1" x14ac:dyDescent="0.25">
      <c r="A34"/>
      <c r="B34" s="16" t="s">
        <v>20</v>
      </c>
      <c r="C34" t="s">
        <v>44</v>
      </c>
      <c r="D34" s="20">
        <v>10</v>
      </c>
      <c r="E34" s="1" t="s">
        <v>81</v>
      </c>
      <c r="F34" s="24">
        <f>VLOOKUP(E34,undades!A:B,2)</f>
        <v>1</v>
      </c>
      <c r="G34" s="24">
        <f t="shared" si="1"/>
        <v>10</v>
      </c>
      <c r="H34" s="24" t="str">
        <f>VLOOKUP(C34,undades!D:E,2)</f>
        <v>mercado</v>
      </c>
    </row>
    <row r="35" spans="1:8" hidden="1" x14ac:dyDescent="0.25">
      <c r="A35" s="8"/>
      <c r="B35" s="6" t="s">
        <v>20</v>
      </c>
      <c r="C35" s="1" t="s">
        <v>7</v>
      </c>
      <c r="D35" s="17">
        <v>1</v>
      </c>
      <c r="E35" s="1" t="s">
        <v>88</v>
      </c>
      <c r="F35" s="24">
        <f>VLOOKUP(E35,undades!A:B,2)</f>
        <v>0.1</v>
      </c>
      <c r="G35" s="24">
        <f t="shared" si="1"/>
        <v>0.1</v>
      </c>
      <c r="H35" s="24" t="str">
        <f>VLOOKUP(C35,undades!D:E,2)</f>
        <v>açougue</v>
      </c>
    </row>
    <row r="36" spans="1:8" hidden="1" x14ac:dyDescent="0.25">
      <c r="B36" s="16" t="s">
        <v>20</v>
      </c>
      <c r="C36" t="s">
        <v>36</v>
      </c>
      <c r="D36" s="20">
        <v>2</v>
      </c>
      <c r="E36" t="s">
        <v>88</v>
      </c>
      <c r="F36" s="24">
        <f>VLOOKUP(E36,undades!A:B,2)</f>
        <v>0.1</v>
      </c>
      <c r="G36" s="24">
        <f t="shared" si="1"/>
        <v>0.2</v>
      </c>
      <c r="H36" s="24" t="str">
        <f>VLOOKUP(C36,undades!D:E,2)</f>
        <v>mercado</v>
      </c>
    </row>
    <row r="37" spans="1:8" hidden="1" x14ac:dyDescent="0.25">
      <c r="A37" s="8"/>
      <c r="B37" s="1" t="s">
        <v>14</v>
      </c>
      <c r="C37" s="1" t="s">
        <v>14</v>
      </c>
      <c r="D37" s="17">
        <v>2</v>
      </c>
      <c r="E37" s="1" t="s">
        <v>81</v>
      </c>
      <c r="F37" s="24">
        <f>VLOOKUP(E37,undades!A:B,2)</f>
        <v>1</v>
      </c>
      <c r="G37" s="24">
        <f t="shared" si="1"/>
        <v>2</v>
      </c>
      <c r="H37" s="24" t="str">
        <f>VLOOKUP(C37,undades!D:E,2)</f>
        <v>mercado</v>
      </c>
    </row>
    <row r="38" spans="1:8" hidden="1" x14ac:dyDescent="0.25">
      <c r="B38" s="14" t="s">
        <v>14</v>
      </c>
      <c r="C38" t="s">
        <v>70</v>
      </c>
      <c r="D38" s="20">
        <v>1</v>
      </c>
      <c r="E38" t="s">
        <v>81</v>
      </c>
      <c r="F38" s="24">
        <f>VLOOKUP(E38,undades!A:B,2)</f>
        <v>1</v>
      </c>
      <c r="G38" s="24">
        <f t="shared" si="1"/>
        <v>1</v>
      </c>
      <c r="H38" s="24" t="str">
        <f>VLOOKUP(C38,undades!D:E,2)</f>
        <v>mercado</v>
      </c>
    </row>
    <row r="39" spans="1:8" hidden="1" x14ac:dyDescent="0.25">
      <c r="B39" s="16" t="s">
        <v>16</v>
      </c>
      <c r="C39" t="s">
        <v>41</v>
      </c>
      <c r="D39" s="20">
        <v>1</v>
      </c>
      <c r="E39" t="s">
        <v>81</v>
      </c>
      <c r="F39" s="24">
        <f>VLOOKUP(E39,undades!A:B,2)</f>
        <v>1</v>
      </c>
      <c r="G39" s="24">
        <f t="shared" si="1"/>
        <v>1</v>
      </c>
      <c r="H39" s="24" t="str">
        <f>VLOOKUP(C39,undades!D:E,2)</f>
        <v>mercado</v>
      </c>
    </row>
    <row r="40" spans="1:8" s="1" customFormat="1" hidden="1" x14ac:dyDescent="0.25">
      <c r="A40"/>
      <c r="B40" s="16" t="s">
        <v>16</v>
      </c>
      <c r="C40" t="s">
        <v>2</v>
      </c>
      <c r="D40" s="20">
        <v>4</v>
      </c>
      <c r="E40" s="1" t="s">
        <v>88</v>
      </c>
      <c r="F40" s="24">
        <f>VLOOKUP(E40,undades!A:B,2)</f>
        <v>0.1</v>
      </c>
      <c r="G40" s="24">
        <f t="shared" si="1"/>
        <v>0.4</v>
      </c>
      <c r="H40" s="24" t="str">
        <f>VLOOKUP(C40,undades!D:E,2)</f>
        <v>açougue</v>
      </c>
    </row>
    <row r="41" spans="1:8" hidden="1" x14ac:dyDescent="0.25">
      <c r="A41" s="8"/>
      <c r="B41" s="6" t="s">
        <v>16</v>
      </c>
      <c r="C41" s="1" t="s">
        <v>40</v>
      </c>
      <c r="D41" s="17">
        <v>7</v>
      </c>
      <c r="E41" s="1" t="s">
        <v>81</v>
      </c>
      <c r="F41" s="24">
        <f>VLOOKUP(E41,undades!A:B,2)</f>
        <v>1</v>
      </c>
      <c r="G41" s="24">
        <f t="shared" si="1"/>
        <v>7</v>
      </c>
      <c r="H41" s="24" t="str">
        <f>VLOOKUP(C41,undades!D:E,2)</f>
        <v>mercado</v>
      </c>
    </row>
    <row r="42" spans="1:8" hidden="1" x14ac:dyDescent="0.25">
      <c r="B42" s="16" t="s">
        <v>16</v>
      </c>
      <c r="C42" t="s">
        <v>36</v>
      </c>
      <c r="D42" s="20">
        <v>3</v>
      </c>
      <c r="E42" t="s">
        <v>88</v>
      </c>
      <c r="F42" s="24">
        <f>VLOOKUP(E42,undades!A:B,2)</f>
        <v>0.1</v>
      </c>
      <c r="G42" s="24">
        <f t="shared" si="1"/>
        <v>0.30000000000000004</v>
      </c>
      <c r="H42" s="24" t="str">
        <f>VLOOKUP(C42,undades!D:E,2)</f>
        <v>mercado</v>
      </c>
    </row>
    <row r="43" spans="1:8" hidden="1" x14ac:dyDescent="0.25">
      <c r="B43" s="16" t="s">
        <v>17</v>
      </c>
      <c r="C43" t="s">
        <v>0</v>
      </c>
      <c r="D43" s="20">
        <v>1</v>
      </c>
      <c r="E43" s="1" t="s">
        <v>88</v>
      </c>
      <c r="F43" s="24">
        <f>VLOOKUP(E43,undades!A:B,2)</f>
        <v>0.1</v>
      </c>
      <c r="G43" s="24">
        <f t="shared" si="1"/>
        <v>0.1</v>
      </c>
      <c r="H43" s="24" t="str">
        <f>VLOOKUP(C43,undades!D:E,2)</f>
        <v>açougue</v>
      </c>
    </row>
    <row r="44" spans="1:8" s="1" customFormat="1" hidden="1" x14ac:dyDescent="0.25">
      <c r="A44"/>
      <c r="B44" s="16" t="s">
        <v>17</v>
      </c>
      <c r="C44" t="s">
        <v>39</v>
      </c>
      <c r="D44" s="20">
        <v>1</v>
      </c>
      <c r="E44" s="1" t="s">
        <v>88</v>
      </c>
      <c r="F44" s="24">
        <f>VLOOKUP(E44,undades!A:B,2)</f>
        <v>0.1</v>
      </c>
      <c r="G44" s="24">
        <f t="shared" si="1"/>
        <v>0.1</v>
      </c>
      <c r="H44" s="24" t="str">
        <f>VLOOKUP(C44,undades!D:E,2)</f>
        <v>mercado</v>
      </c>
    </row>
    <row r="45" spans="1:8" hidden="1" x14ac:dyDescent="0.25">
      <c r="B45" s="16" t="s">
        <v>17</v>
      </c>
      <c r="C45" t="s">
        <v>33</v>
      </c>
      <c r="D45" s="20">
        <v>1</v>
      </c>
      <c r="E45" t="s">
        <v>88</v>
      </c>
      <c r="F45" s="24">
        <f>VLOOKUP(E45,undades!A:B,2)</f>
        <v>0.1</v>
      </c>
      <c r="G45" s="24">
        <f t="shared" si="1"/>
        <v>0.1</v>
      </c>
      <c r="H45" s="24" t="str">
        <f>VLOOKUP(C45,undades!D:E,2)</f>
        <v>açougue</v>
      </c>
    </row>
    <row r="46" spans="1:8" hidden="1" x14ac:dyDescent="0.25">
      <c r="A46" s="8"/>
      <c r="B46" s="6" t="s">
        <v>17</v>
      </c>
      <c r="C46" s="1" t="s">
        <v>42</v>
      </c>
      <c r="D46" s="17">
        <v>1</v>
      </c>
      <c r="E46" s="1" t="s">
        <v>81</v>
      </c>
      <c r="F46" s="24">
        <f>VLOOKUP(E46,undades!A:B,2)</f>
        <v>1</v>
      </c>
      <c r="G46" s="24">
        <f t="shared" si="1"/>
        <v>1</v>
      </c>
      <c r="H46" s="24" t="str">
        <f>VLOOKUP(C46,undades!D:E,2)</f>
        <v>mercado</v>
      </c>
    </row>
    <row r="47" spans="1:8" hidden="1" x14ac:dyDescent="0.25">
      <c r="B47" s="16" t="s">
        <v>21</v>
      </c>
      <c r="C47" t="s">
        <v>9</v>
      </c>
      <c r="D47" s="20">
        <v>4</v>
      </c>
      <c r="E47" s="2" t="s">
        <v>81</v>
      </c>
      <c r="F47" s="24">
        <f>VLOOKUP(E47,undades!A:B,2)</f>
        <v>1</v>
      </c>
      <c r="G47" s="24">
        <f t="shared" si="1"/>
        <v>4</v>
      </c>
      <c r="H47" s="24" t="str">
        <f>VLOOKUP(C47,undades!D:E,2)</f>
        <v>açougue</v>
      </c>
    </row>
    <row r="48" spans="1:8" s="1" customFormat="1" hidden="1" x14ac:dyDescent="0.25">
      <c r="A48" s="8"/>
      <c r="B48" s="6" t="s">
        <v>21</v>
      </c>
      <c r="C48" s="1" t="s">
        <v>45</v>
      </c>
      <c r="D48" s="17">
        <v>1</v>
      </c>
      <c r="E48" s="1" t="s">
        <v>81</v>
      </c>
      <c r="F48" s="24">
        <f>VLOOKUP(E48,undades!A:B,2)</f>
        <v>1</v>
      </c>
      <c r="G48" s="24">
        <f t="shared" si="1"/>
        <v>1</v>
      </c>
      <c r="H48" s="24" t="str">
        <f>VLOOKUP(C48,undades!D:E,2)</f>
        <v>mercado</v>
      </c>
    </row>
    <row r="49" spans="1:8" hidden="1" x14ac:dyDescent="0.25">
      <c r="B49" s="16" t="s">
        <v>21</v>
      </c>
      <c r="C49" t="s">
        <v>46</v>
      </c>
      <c r="D49" s="20">
        <v>1</v>
      </c>
      <c r="E49" t="s">
        <v>81</v>
      </c>
      <c r="F49" s="24">
        <f>VLOOKUP(E49,undades!A:B,2)</f>
        <v>1</v>
      </c>
      <c r="G49" s="24">
        <f t="shared" si="1"/>
        <v>1</v>
      </c>
      <c r="H49" s="24" t="str">
        <f>VLOOKUP(C49,undades!D:E,2)</f>
        <v>mercado</v>
      </c>
    </row>
    <row r="50" spans="1:8" hidden="1" x14ac:dyDescent="0.25">
      <c r="B50" s="15" t="s">
        <v>38</v>
      </c>
      <c r="C50" t="s">
        <v>35</v>
      </c>
      <c r="D50" s="20">
        <v>1</v>
      </c>
      <c r="E50" s="1" t="s">
        <v>88</v>
      </c>
      <c r="F50" s="24">
        <f>VLOOKUP(E50,undades!A:B,2)</f>
        <v>0.1</v>
      </c>
      <c r="G50" s="24">
        <f t="shared" si="1"/>
        <v>0.1</v>
      </c>
      <c r="H50" s="24" t="str">
        <f>VLOOKUP(C50,undades!D:E,2)</f>
        <v>açougue</v>
      </c>
    </row>
    <row r="51" spans="1:8" hidden="1" x14ac:dyDescent="0.25">
      <c r="B51" s="15" t="s">
        <v>38</v>
      </c>
      <c r="C51" t="s">
        <v>37</v>
      </c>
      <c r="D51" s="20">
        <v>2</v>
      </c>
      <c r="E51" t="s">
        <v>81</v>
      </c>
      <c r="F51" s="24">
        <f>VLOOKUP(E51,undades!A:B,2)</f>
        <v>1</v>
      </c>
      <c r="G51" s="24">
        <f t="shared" si="1"/>
        <v>2</v>
      </c>
      <c r="H51" s="24" t="str">
        <f>VLOOKUP(C51,undades!D:E,2)</f>
        <v>mercado</v>
      </c>
    </row>
    <row r="52" spans="1:8" hidden="1" x14ac:dyDescent="0.25">
      <c r="A52" s="8"/>
      <c r="B52" s="4" t="s">
        <v>38</v>
      </c>
      <c r="C52" s="1" t="s">
        <v>34</v>
      </c>
      <c r="D52" s="17">
        <v>2</v>
      </c>
      <c r="E52" s="1" t="s">
        <v>81</v>
      </c>
      <c r="F52" s="24">
        <f>VLOOKUP(E52,undades!A:B,2)</f>
        <v>1</v>
      </c>
      <c r="G52" s="24">
        <f t="shared" si="1"/>
        <v>2</v>
      </c>
      <c r="H52" s="24" t="str">
        <f>VLOOKUP(C52,undades!D:E,2)</f>
        <v>mercado</v>
      </c>
    </row>
    <row r="53" spans="1:8" s="1" customFormat="1" hidden="1" x14ac:dyDescent="0.25">
      <c r="A53"/>
      <c r="B53" s="15" t="s">
        <v>38</v>
      </c>
      <c r="C53" t="s">
        <v>36</v>
      </c>
      <c r="D53" s="20">
        <v>1</v>
      </c>
      <c r="E53" t="s">
        <v>88</v>
      </c>
      <c r="F53" s="24">
        <f>VLOOKUP(E53,undades!A:B,2)</f>
        <v>0.1</v>
      </c>
      <c r="G53" s="24">
        <f t="shared" si="1"/>
        <v>0.1</v>
      </c>
      <c r="H53" s="24" t="str">
        <f>VLOOKUP(C53,undades!D:E,2)</f>
        <v>mercado</v>
      </c>
    </row>
    <row r="54" spans="1:8" hidden="1" x14ac:dyDescent="0.25">
      <c r="A54" s="8"/>
      <c r="B54" s="1" t="s">
        <v>5</v>
      </c>
      <c r="C54" s="1" t="s">
        <v>71</v>
      </c>
      <c r="D54" s="17">
        <v>1</v>
      </c>
      <c r="E54" s="1" t="s">
        <v>81</v>
      </c>
      <c r="F54" s="24">
        <f>VLOOKUP(E54,undades!A:B,2)</f>
        <v>1</v>
      </c>
      <c r="G54" s="24">
        <f t="shared" si="1"/>
        <v>1</v>
      </c>
      <c r="H54" s="24" t="str">
        <f>VLOOKUP(C54,undades!D:E,2)</f>
        <v>mercado</v>
      </c>
    </row>
    <row r="55" spans="1:8" hidden="1" x14ac:dyDescent="0.25">
      <c r="B55" s="14" t="s">
        <v>5</v>
      </c>
      <c r="C55" t="s">
        <v>72</v>
      </c>
      <c r="D55" s="20">
        <v>1</v>
      </c>
      <c r="E55" s="1" t="s">
        <v>81</v>
      </c>
      <c r="F55" s="24">
        <f>VLOOKUP(E55,undades!A:B,2)</f>
        <v>1</v>
      </c>
      <c r="G55" s="24">
        <f t="shared" si="1"/>
        <v>1</v>
      </c>
      <c r="H55" s="24" t="str">
        <f>VLOOKUP(C55,undades!D:E,2)</f>
        <v>mercado</v>
      </c>
    </row>
    <row r="56" spans="1:8" s="1" customFormat="1" hidden="1" x14ac:dyDescent="0.25">
      <c r="A56"/>
      <c r="B56" s="14" t="s">
        <v>15</v>
      </c>
      <c r="C56" t="s">
        <v>39</v>
      </c>
      <c r="D56" s="20">
        <v>1</v>
      </c>
      <c r="E56" s="1" t="s">
        <v>88</v>
      </c>
      <c r="F56" s="24">
        <f>VLOOKUP(E56,undades!A:B,2)</f>
        <v>0.1</v>
      </c>
      <c r="G56" s="24">
        <f t="shared" si="1"/>
        <v>0.1</v>
      </c>
      <c r="H56" s="24" t="str">
        <f>VLOOKUP(C56,undades!D:E,2)</f>
        <v>mercado</v>
      </c>
    </row>
    <row r="57" spans="1:8" hidden="1" x14ac:dyDescent="0.25">
      <c r="B57" s="14" t="s">
        <v>15</v>
      </c>
      <c r="C57" t="s">
        <v>7</v>
      </c>
      <c r="D57" s="20">
        <v>1</v>
      </c>
      <c r="E57" s="1" t="s">
        <v>88</v>
      </c>
      <c r="F57" s="24">
        <f>VLOOKUP(E57,undades!A:B,2)</f>
        <v>0.1</v>
      </c>
      <c r="G57" s="24">
        <f t="shared" si="1"/>
        <v>0.1</v>
      </c>
      <c r="H57" s="24" t="str">
        <f>VLOOKUP(C57,undades!D:E,2)</f>
        <v>açougue</v>
      </c>
    </row>
    <row r="58" spans="1:8" hidden="1" x14ac:dyDescent="0.25">
      <c r="B58" s="14" t="s">
        <v>15</v>
      </c>
      <c r="C58" t="s">
        <v>32</v>
      </c>
      <c r="D58" s="20">
        <v>1</v>
      </c>
      <c r="E58" t="s">
        <v>81</v>
      </c>
      <c r="F58" s="24">
        <f>VLOOKUP(E58,undades!A:B,2)</f>
        <v>1</v>
      </c>
      <c r="G58" s="24">
        <f t="shared" si="1"/>
        <v>1</v>
      </c>
      <c r="H58" s="24" t="str">
        <f>VLOOKUP(C58,undades!D:E,2)</f>
        <v>mercado</v>
      </c>
    </row>
    <row r="59" spans="1:8" s="1" customFormat="1" hidden="1" x14ac:dyDescent="0.25">
      <c r="A59"/>
      <c r="B59" s="14" t="s">
        <v>15</v>
      </c>
      <c r="C59" t="s">
        <v>36</v>
      </c>
      <c r="D59" s="20">
        <v>2</v>
      </c>
      <c r="E59" t="s">
        <v>88</v>
      </c>
      <c r="F59" s="24">
        <f>VLOOKUP(E59,undades!A:B,2)</f>
        <v>0.1</v>
      </c>
      <c r="G59" s="24">
        <f t="shared" si="1"/>
        <v>0.2</v>
      </c>
      <c r="H59" s="24" t="str">
        <f>VLOOKUP(C59,undades!D:E,2)</f>
        <v>mercado</v>
      </c>
    </row>
    <row r="60" spans="1:8" hidden="1" x14ac:dyDescent="0.25">
      <c r="A60" s="8"/>
      <c r="B60" s="1" t="s">
        <v>15</v>
      </c>
      <c r="C60" s="1" t="s">
        <v>11</v>
      </c>
      <c r="D60" s="17">
        <v>2</v>
      </c>
      <c r="E60" s="1" t="s">
        <v>81</v>
      </c>
      <c r="F60" s="24">
        <f>VLOOKUP(E60,undades!A:B,2)</f>
        <v>1</v>
      </c>
      <c r="G60" s="24">
        <f t="shared" si="1"/>
        <v>2</v>
      </c>
      <c r="H60" s="24" t="str">
        <f>VLOOKUP(C60,undades!D:E,2)</f>
        <v>mercado</v>
      </c>
    </row>
    <row r="61" spans="1:8" hidden="1" x14ac:dyDescent="0.25">
      <c r="B61" s="14" t="s">
        <v>15</v>
      </c>
      <c r="C61" t="s">
        <v>31</v>
      </c>
      <c r="D61" s="20">
        <v>1</v>
      </c>
      <c r="E61" t="s">
        <v>81</v>
      </c>
      <c r="F61" s="24">
        <f>VLOOKUP(E61,undades!A:B,2)</f>
        <v>1</v>
      </c>
      <c r="G61" s="24">
        <f t="shared" si="1"/>
        <v>1</v>
      </c>
      <c r="H61" s="24" t="str">
        <f>VLOOKUP(C61,undades!D:E,2)</f>
        <v>mercado</v>
      </c>
    </row>
    <row r="62" spans="1:8" s="1" customFormat="1" hidden="1" x14ac:dyDescent="0.25">
      <c r="A62"/>
      <c r="B62" s="15" t="s">
        <v>12</v>
      </c>
      <c r="C62" t="s">
        <v>32</v>
      </c>
      <c r="D62" s="20">
        <v>1</v>
      </c>
      <c r="E62" t="s">
        <v>81</v>
      </c>
      <c r="F62" s="24">
        <f>VLOOKUP(E62,undades!A:B,2)</f>
        <v>1</v>
      </c>
      <c r="G62" s="24">
        <f t="shared" si="1"/>
        <v>1</v>
      </c>
      <c r="H62" s="24" t="str">
        <f>VLOOKUP(C62,undades!D:E,2)</f>
        <v>mercado</v>
      </c>
    </row>
    <row r="63" spans="1:8" hidden="1" x14ac:dyDescent="0.25">
      <c r="B63" s="15" t="s">
        <v>12</v>
      </c>
      <c r="C63" t="s">
        <v>33</v>
      </c>
      <c r="D63" s="20">
        <v>6</v>
      </c>
      <c r="E63" t="s">
        <v>81</v>
      </c>
      <c r="F63" s="24">
        <f>VLOOKUP(E63,undades!A:B,2)</f>
        <v>1</v>
      </c>
      <c r="G63" s="24">
        <f t="shared" si="1"/>
        <v>6</v>
      </c>
      <c r="H63" s="24" t="str">
        <f>VLOOKUP(C63,undades!D:E,2)</f>
        <v>açougue</v>
      </c>
    </row>
    <row r="64" spans="1:8" hidden="1" x14ac:dyDescent="0.25">
      <c r="A64" s="8"/>
      <c r="B64" s="4" t="s">
        <v>12</v>
      </c>
      <c r="C64" s="1" t="s">
        <v>11</v>
      </c>
      <c r="D64" s="17">
        <v>2</v>
      </c>
      <c r="E64" s="1" t="s">
        <v>81</v>
      </c>
      <c r="F64" s="24">
        <f>VLOOKUP(E64,undades!A:B,2)</f>
        <v>1</v>
      </c>
      <c r="G64" s="24">
        <f t="shared" si="1"/>
        <v>2</v>
      </c>
      <c r="H64" s="24" t="str">
        <f>VLOOKUP(C64,undades!D:E,2)</f>
        <v>mercado</v>
      </c>
    </row>
    <row r="65" spans="1:8" s="1" customFormat="1" hidden="1" x14ac:dyDescent="0.25">
      <c r="A65"/>
      <c r="B65" s="15" t="s">
        <v>12</v>
      </c>
      <c r="C65" t="s">
        <v>31</v>
      </c>
      <c r="D65" s="20">
        <v>1</v>
      </c>
      <c r="E65" t="s">
        <v>81</v>
      </c>
      <c r="F65" s="24">
        <f>VLOOKUP(E65,undades!A:B,2)</f>
        <v>1</v>
      </c>
      <c r="G65" s="24">
        <f t="shared" si="1"/>
        <v>1</v>
      </c>
      <c r="H65" s="24" t="str">
        <f>VLOOKUP(C65,undades!D:E,2)</f>
        <v>mercado</v>
      </c>
    </row>
    <row r="66" spans="1:8" hidden="1" x14ac:dyDescent="0.25">
      <c r="B66" s="15" t="s">
        <v>1</v>
      </c>
      <c r="C66" t="s">
        <v>52</v>
      </c>
      <c r="D66" s="20">
        <v>2</v>
      </c>
      <c r="E66" s="1" t="s">
        <v>88</v>
      </c>
      <c r="F66" s="24">
        <f>VLOOKUP(E66,undades!A:B,2)</f>
        <v>0.1</v>
      </c>
      <c r="G66" s="24">
        <f t="shared" si="1"/>
        <v>0.2</v>
      </c>
      <c r="H66" s="24" t="str">
        <f>VLOOKUP(C66,undades!D:E,2)</f>
        <v>açougue</v>
      </c>
    </row>
    <row r="67" spans="1:8" hidden="1" x14ac:dyDescent="0.25">
      <c r="B67" s="15" t="s">
        <v>1</v>
      </c>
      <c r="C67" t="s">
        <v>51</v>
      </c>
      <c r="D67" s="20">
        <v>1</v>
      </c>
      <c r="E67" s="1" t="s">
        <v>88</v>
      </c>
      <c r="F67" s="24">
        <f>VLOOKUP(E67,undades!A:B,2)</f>
        <v>0.1</v>
      </c>
      <c r="G67" s="24">
        <f t="shared" si="1"/>
        <v>0.1</v>
      </c>
      <c r="H67" s="24" t="str">
        <f>VLOOKUP(C67,undades!D:E,2)</f>
        <v>mercado</v>
      </c>
    </row>
    <row r="68" spans="1:8" s="1" customFormat="1" hidden="1" x14ac:dyDescent="0.25">
      <c r="A68" s="8"/>
      <c r="B68" s="4" t="s">
        <v>1</v>
      </c>
      <c r="C68" s="1" t="s">
        <v>22</v>
      </c>
      <c r="D68" s="17">
        <v>2</v>
      </c>
      <c r="E68" s="1" t="s">
        <v>88</v>
      </c>
      <c r="F68" s="24">
        <f>VLOOKUP(E68,undades!A:B,2)</f>
        <v>0.1</v>
      </c>
      <c r="G68" s="24">
        <f t="shared" si="1"/>
        <v>0.2</v>
      </c>
      <c r="H68" s="24" t="str">
        <f>VLOOKUP(C68,undades!D:E,2)</f>
        <v>mercado</v>
      </c>
    </row>
    <row r="69" spans="1:8" hidden="1" x14ac:dyDescent="0.25">
      <c r="B69" s="15" t="s">
        <v>1</v>
      </c>
      <c r="C69" t="s">
        <v>25</v>
      </c>
      <c r="D69" s="20">
        <v>1</v>
      </c>
      <c r="E69" s="1" t="s">
        <v>88</v>
      </c>
      <c r="F69" s="24">
        <f>VLOOKUP(E69,undades!A:B,2)</f>
        <v>0.1</v>
      </c>
      <c r="G69" s="24">
        <f t="shared" si="1"/>
        <v>0.1</v>
      </c>
      <c r="H69" s="24" t="str">
        <f>VLOOKUP(C69,undades!D:E,2)</f>
        <v>mercado</v>
      </c>
    </row>
    <row r="70" spans="1:8" hidden="1" x14ac:dyDescent="0.25">
      <c r="B70" s="15" t="s">
        <v>1</v>
      </c>
      <c r="C70" t="s">
        <v>3</v>
      </c>
      <c r="D70" s="20">
        <v>1</v>
      </c>
      <c r="E70" t="s">
        <v>81</v>
      </c>
      <c r="F70" s="24">
        <f>VLOOKUP(E70,undades!A:B,2)</f>
        <v>1</v>
      </c>
      <c r="G70" s="24">
        <f t="shared" si="1"/>
        <v>1</v>
      </c>
      <c r="H70" s="24" t="str">
        <f>VLOOKUP(C70,undades!D:E,2)</f>
        <v>mercado</v>
      </c>
    </row>
    <row r="71" spans="1:8" s="1" customFormat="1" x14ac:dyDescent="0.25">
      <c r="A71"/>
      <c r="B71" s="15" t="s">
        <v>1</v>
      </c>
      <c r="C71" t="s">
        <v>49</v>
      </c>
      <c r="D71" s="20">
        <v>1</v>
      </c>
      <c r="E71" t="s">
        <v>80</v>
      </c>
      <c r="F71" s="24">
        <f>VLOOKUP(E71,undades!A:B,2)</f>
        <v>0.24</v>
      </c>
      <c r="G71" s="24">
        <f t="shared" si="1"/>
        <v>0.24</v>
      </c>
      <c r="H71" s="24" t="str">
        <f>VLOOKUP(C71,undades!D:E,2)</f>
        <v>mercado</v>
      </c>
    </row>
    <row r="72" spans="1:8" hidden="1" x14ac:dyDescent="0.25">
      <c r="B72" s="15" t="s">
        <v>1</v>
      </c>
      <c r="C72" t="s">
        <v>23</v>
      </c>
      <c r="D72" s="20">
        <v>2</v>
      </c>
      <c r="E72" t="s">
        <v>81</v>
      </c>
      <c r="F72" s="24">
        <f>VLOOKUP(E72,undades!A:B,2)</f>
        <v>1</v>
      </c>
      <c r="G72" s="24">
        <f t="shared" si="1"/>
        <v>2</v>
      </c>
      <c r="H72" s="24" t="str">
        <f>VLOOKUP(C72,undades!D:E,2)</f>
        <v>mercado</v>
      </c>
    </row>
    <row r="73" spans="1:8" hidden="1" x14ac:dyDescent="0.25">
      <c r="B73" s="15" t="s">
        <v>13</v>
      </c>
      <c r="C73" t="s">
        <v>27</v>
      </c>
      <c r="D73" s="20">
        <v>1</v>
      </c>
      <c r="E73" s="1" t="s">
        <v>88</v>
      </c>
      <c r="F73" s="24">
        <f>VLOOKUP(E73,undades!A:B,2)</f>
        <v>0.1</v>
      </c>
      <c r="G73" s="24">
        <f t="shared" si="1"/>
        <v>0.1</v>
      </c>
      <c r="H73" s="24" t="str">
        <f>VLOOKUP(C73,undades!D:E,2)</f>
        <v>mercado</v>
      </c>
    </row>
    <row r="74" spans="1:8" s="1" customFormat="1" hidden="1" x14ac:dyDescent="0.25">
      <c r="A74"/>
      <c r="B74" s="15" t="s">
        <v>13</v>
      </c>
      <c r="C74" t="s">
        <v>51</v>
      </c>
      <c r="D74" s="20">
        <v>1</v>
      </c>
      <c r="E74" s="1" t="s">
        <v>88</v>
      </c>
      <c r="F74" s="24">
        <f>VLOOKUP(E74,undades!A:B,2)</f>
        <v>0.1</v>
      </c>
      <c r="G74" s="24">
        <f t="shared" si="1"/>
        <v>0.1</v>
      </c>
      <c r="H74" s="24" t="str">
        <f>VLOOKUP(C74,undades!D:E,2)</f>
        <v>mercado</v>
      </c>
    </row>
    <row r="75" spans="1:8" hidden="1" x14ac:dyDescent="0.25">
      <c r="A75" s="8"/>
      <c r="B75" s="4" t="s">
        <v>13</v>
      </c>
      <c r="C75" s="1" t="s">
        <v>22</v>
      </c>
      <c r="D75" s="17">
        <v>2</v>
      </c>
      <c r="E75" s="1" t="s">
        <v>88</v>
      </c>
      <c r="F75" s="24">
        <f>VLOOKUP(E75,undades!A:B,2)</f>
        <v>0.1</v>
      </c>
      <c r="G75" s="24">
        <f t="shared" ref="G75:G80" si="2">F75*D75</f>
        <v>0.2</v>
      </c>
      <c r="H75" s="24" t="str">
        <f>VLOOKUP(C75,undades!D:E,2)</f>
        <v>mercado</v>
      </c>
    </row>
    <row r="76" spans="1:8" hidden="1" x14ac:dyDescent="0.25">
      <c r="B76" s="15" t="s">
        <v>13</v>
      </c>
      <c r="C76" t="s">
        <v>25</v>
      </c>
      <c r="D76" s="20">
        <v>1</v>
      </c>
      <c r="E76" s="1" t="s">
        <v>88</v>
      </c>
      <c r="F76" s="24">
        <f>VLOOKUP(E76,undades!A:B,2)</f>
        <v>0.1</v>
      </c>
      <c r="G76" s="24">
        <f t="shared" si="2"/>
        <v>0.1</v>
      </c>
      <c r="H76" s="24" t="str">
        <f>VLOOKUP(C76,undades!D:E,2)</f>
        <v>mercado</v>
      </c>
    </row>
    <row r="77" spans="1:8" s="1" customFormat="1" hidden="1" x14ac:dyDescent="0.25">
      <c r="A77"/>
      <c r="B77" s="15" t="s">
        <v>13</v>
      </c>
      <c r="C77" t="s">
        <v>3</v>
      </c>
      <c r="D77" s="20">
        <v>1</v>
      </c>
      <c r="E77" t="s">
        <v>81</v>
      </c>
      <c r="F77" s="24">
        <f>VLOOKUP(E77,undades!A:B,2)</f>
        <v>1</v>
      </c>
      <c r="G77" s="24">
        <f t="shared" si="2"/>
        <v>1</v>
      </c>
      <c r="H77" s="24" t="str">
        <f>VLOOKUP(C77,undades!D:E,2)</f>
        <v>mercado</v>
      </c>
    </row>
    <row r="78" spans="1:8" x14ac:dyDescent="0.25">
      <c r="B78" s="15" t="s">
        <v>13</v>
      </c>
      <c r="C78" t="s">
        <v>49</v>
      </c>
      <c r="D78" s="20">
        <v>1</v>
      </c>
      <c r="E78" t="s">
        <v>80</v>
      </c>
      <c r="F78" s="24">
        <f>VLOOKUP(E78,undades!A:B,2)</f>
        <v>0.24</v>
      </c>
      <c r="G78" s="24">
        <f t="shared" si="2"/>
        <v>0.24</v>
      </c>
      <c r="H78" s="24" t="str">
        <f>VLOOKUP(C78,undades!D:E,2)</f>
        <v>mercado</v>
      </c>
    </row>
    <row r="79" spans="1:8" s="1" customFormat="1" hidden="1" x14ac:dyDescent="0.25">
      <c r="A79"/>
      <c r="B79" s="15" t="s">
        <v>13</v>
      </c>
      <c r="C79" t="s">
        <v>23</v>
      </c>
      <c r="D79" s="20">
        <v>2</v>
      </c>
      <c r="E79" t="s">
        <v>81</v>
      </c>
      <c r="F79" s="24">
        <f>VLOOKUP(E79,undades!A:B,2)</f>
        <v>1</v>
      </c>
      <c r="G79" s="24">
        <f t="shared" si="2"/>
        <v>2</v>
      </c>
      <c r="H79" s="24" t="str">
        <f>VLOOKUP(C79,undades!D:E,2)</f>
        <v>mercado</v>
      </c>
    </row>
    <row r="80" spans="1:8" hidden="1" x14ac:dyDescent="0.25">
      <c r="B80" s="15" t="s">
        <v>13</v>
      </c>
      <c r="C80" t="s">
        <v>53</v>
      </c>
      <c r="D80" s="20">
        <v>2</v>
      </c>
      <c r="E80" t="s">
        <v>81</v>
      </c>
      <c r="F80" s="24">
        <f>VLOOKUP(E80,undades!A:B,2)</f>
        <v>1</v>
      </c>
      <c r="G80" s="24">
        <f t="shared" si="2"/>
        <v>2</v>
      </c>
      <c r="H80" s="24" t="str">
        <f>VLOOKUP(C80,undades!D:E,2)</f>
        <v>açougue</v>
      </c>
    </row>
  </sheetData>
  <autoFilter ref="A1:G80" xr:uid="{990BFC6B-5D04-48B7-A09B-342AF4771CFD}">
    <filterColumn colId="4">
      <filters>
        <filter val="xicara"/>
        <filter val="xicaras"/>
      </filters>
    </filterColumn>
    <sortState xmlns:xlrd2="http://schemas.microsoft.com/office/spreadsheetml/2017/richdata2" ref="A2:G80">
      <sortCondition ref="B2:B80"/>
    </sortState>
  </autoFilter>
  <conditionalFormatting sqref="D1:E26 D63:E1048576 D28:E61">
    <cfRule type="cellIs" dxfId="17" priority="20" operator="equal">
      <formula>"a gosto"</formula>
    </cfRule>
  </conditionalFormatting>
  <conditionalFormatting sqref="C77:C78">
    <cfRule type="duplicateValues" dxfId="16" priority="13"/>
  </conditionalFormatting>
  <conditionalFormatting sqref="C80">
    <cfRule type="duplicateValues" dxfId="15" priority="11"/>
  </conditionalFormatting>
  <conditionalFormatting sqref="C79">
    <cfRule type="duplicateValues" dxfId="14" priority="9"/>
  </conditionalFormatting>
  <conditionalFormatting sqref="D27:E27">
    <cfRule type="cellIs" dxfId="11" priority="1" operator="equal">
      <formula>"a gosto"</formula>
    </cfRule>
  </conditionalFormatting>
  <hyperlinks>
    <hyperlink ref="J1" r:id="rId1" xr:uid="{DB6D0E16-3959-450B-9ED0-E7B6963A6AB5}"/>
  </hyperlinks>
  <pageMargins left="0.511811024" right="0.511811024" top="0.78740157499999996" bottom="0.78740157499999996" header="0.31496062000000002" footer="0.31496062000000002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3C4-F5EF-4608-8D1A-FEADC7A158B6}">
  <dimension ref="A1:E45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42578125" customWidth="1"/>
    <col min="2" max="2" width="9.140625" style="26"/>
    <col min="3" max="3" width="2" bestFit="1" customWidth="1"/>
    <col min="4" max="4" width="24" style="14" bestFit="1" customWidth="1"/>
    <col min="5" max="5" width="24" style="14" customWidth="1"/>
  </cols>
  <sheetData>
    <row r="1" spans="1:5" s="1" customFormat="1" x14ac:dyDescent="0.25">
      <c r="A1" s="1" t="s">
        <v>85</v>
      </c>
      <c r="B1" s="28"/>
      <c r="C1" s="1" t="s">
        <v>74</v>
      </c>
      <c r="D1" s="1" t="s">
        <v>55</v>
      </c>
      <c r="E1" s="1" t="s">
        <v>89</v>
      </c>
    </row>
    <row r="2" spans="1:5" x14ac:dyDescent="0.25">
      <c r="A2" s="1" t="s">
        <v>88</v>
      </c>
      <c r="B2" s="26">
        <v>0.1</v>
      </c>
      <c r="D2" s="14" t="s">
        <v>41</v>
      </c>
      <c r="E2" s="14" t="s">
        <v>90</v>
      </c>
    </row>
    <row r="3" spans="1:5" x14ac:dyDescent="0.25">
      <c r="A3" t="s">
        <v>81</v>
      </c>
      <c r="B3" s="26">
        <v>1</v>
      </c>
      <c r="D3" s="14" t="s">
        <v>10</v>
      </c>
      <c r="E3" s="14" t="s">
        <v>90</v>
      </c>
    </row>
    <row r="4" spans="1:5" x14ac:dyDescent="0.25">
      <c r="A4" t="s">
        <v>80</v>
      </c>
      <c r="B4" s="26">
        <v>0.24</v>
      </c>
      <c r="D4" s="14" t="s">
        <v>27</v>
      </c>
      <c r="E4" s="14" t="s">
        <v>90</v>
      </c>
    </row>
    <row r="5" spans="1:5" x14ac:dyDescent="0.25">
      <c r="D5" s="14" t="s">
        <v>0</v>
      </c>
      <c r="E5" s="14" t="s">
        <v>91</v>
      </c>
    </row>
    <row r="6" spans="1:5" x14ac:dyDescent="0.25">
      <c r="D6" s="14" t="s">
        <v>44</v>
      </c>
      <c r="E6" s="14" t="s">
        <v>90</v>
      </c>
    </row>
    <row r="7" spans="1:5" x14ac:dyDescent="0.25">
      <c r="D7" s="14" t="s">
        <v>29</v>
      </c>
      <c r="E7" s="14" t="s">
        <v>90</v>
      </c>
    </row>
    <row r="8" spans="1:5" x14ac:dyDescent="0.25">
      <c r="D8" s="14" t="s">
        <v>2</v>
      </c>
      <c r="E8" s="14" t="s">
        <v>91</v>
      </c>
    </row>
    <row r="9" spans="1:5" x14ac:dyDescent="0.25">
      <c r="D9" s="14" t="s">
        <v>39</v>
      </c>
      <c r="E9" s="14" t="s">
        <v>90</v>
      </c>
    </row>
    <row r="10" spans="1:5" x14ac:dyDescent="0.25">
      <c r="D10" s="14" t="s">
        <v>52</v>
      </c>
      <c r="E10" s="14" t="s">
        <v>91</v>
      </c>
    </row>
    <row r="11" spans="1:5" x14ac:dyDescent="0.25">
      <c r="D11" s="14" t="s">
        <v>35</v>
      </c>
      <c r="E11" s="14" t="s">
        <v>91</v>
      </c>
    </row>
    <row r="12" spans="1:5" x14ac:dyDescent="0.25">
      <c r="D12" s="14" t="s">
        <v>7</v>
      </c>
      <c r="E12" s="14" t="s">
        <v>91</v>
      </c>
    </row>
    <row r="13" spans="1:5" x14ac:dyDescent="0.25">
      <c r="D13" s="14" t="s">
        <v>66</v>
      </c>
      <c r="E13" s="14" t="s">
        <v>91</v>
      </c>
    </row>
    <row r="14" spans="1:5" x14ac:dyDescent="0.25">
      <c r="D14" s="14" t="s">
        <v>28</v>
      </c>
      <c r="E14" s="14" t="s">
        <v>90</v>
      </c>
    </row>
    <row r="15" spans="1:5" x14ac:dyDescent="0.25">
      <c r="D15" s="14" t="s">
        <v>32</v>
      </c>
      <c r="E15" s="22" t="s">
        <v>90</v>
      </c>
    </row>
    <row r="16" spans="1:5" x14ac:dyDescent="0.25">
      <c r="D16" s="14" t="s">
        <v>51</v>
      </c>
      <c r="E16" s="27" t="s">
        <v>90</v>
      </c>
    </row>
    <row r="17" spans="4:5" x14ac:dyDescent="0.25">
      <c r="D17" s="14" t="s">
        <v>37</v>
      </c>
      <c r="E17" s="27" t="s">
        <v>90</v>
      </c>
    </row>
    <row r="18" spans="4:5" x14ac:dyDescent="0.25">
      <c r="D18" s="14" t="s">
        <v>14</v>
      </c>
      <c r="E18" s="27" t="s">
        <v>90</v>
      </c>
    </row>
    <row r="19" spans="4:5" x14ac:dyDescent="0.25">
      <c r="D19" s="14" t="s">
        <v>22</v>
      </c>
      <c r="E19" s="27" t="s">
        <v>90</v>
      </c>
    </row>
    <row r="20" spans="4:5" x14ac:dyDescent="0.25">
      <c r="D20" s="14" t="s">
        <v>68</v>
      </c>
      <c r="E20" s="27" t="s">
        <v>90</v>
      </c>
    </row>
    <row r="21" spans="4:5" x14ac:dyDescent="0.25">
      <c r="D21" s="14" t="s">
        <v>25</v>
      </c>
      <c r="E21" s="27" t="s">
        <v>90</v>
      </c>
    </row>
    <row r="22" spans="4:5" x14ac:dyDescent="0.25">
      <c r="D22" s="14" t="s">
        <v>69</v>
      </c>
      <c r="E22" s="27" t="s">
        <v>91</v>
      </c>
    </row>
    <row r="23" spans="4:5" x14ac:dyDescent="0.25">
      <c r="D23" s="14" t="s">
        <v>33</v>
      </c>
      <c r="E23" s="27" t="s">
        <v>91</v>
      </c>
    </row>
    <row r="24" spans="4:5" x14ac:dyDescent="0.25">
      <c r="D24" s="14" t="s">
        <v>3</v>
      </c>
      <c r="E24" s="27" t="s">
        <v>90</v>
      </c>
    </row>
    <row r="25" spans="4:5" x14ac:dyDescent="0.25">
      <c r="D25" s="22" t="s">
        <v>48</v>
      </c>
      <c r="E25" s="27" t="s">
        <v>90</v>
      </c>
    </row>
    <row r="26" spans="4:5" x14ac:dyDescent="0.25">
      <c r="D26" s="14" t="s">
        <v>9</v>
      </c>
      <c r="E26" s="27" t="s">
        <v>91</v>
      </c>
    </row>
    <row r="27" spans="4:5" x14ac:dyDescent="0.25">
      <c r="D27" s="14" t="s">
        <v>42</v>
      </c>
      <c r="E27" s="27" t="s">
        <v>90</v>
      </c>
    </row>
    <row r="28" spans="4:5" x14ac:dyDescent="0.25">
      <c r="D28" s="14" t="s">
        <v>49</v>
      </c>
      <c r="E28" s="27" t="s">
        <v>90</v>
      </c>
    </row>
    <row r="29" spans="4:5" x14ac:dyDescent="0.25">
      <c r="D29" s="14" t="s">
        <v>46</v>
      </c>
      <c r="E29" s="27" t="s">
        <v>90</v>
      </c>
    </row>
    <row r="30" spans="4:5" x14ac:dyDescent="0.25">
      <c r="D30" s="14" t="s">
        <v>70</v>
      </c>
      <c r="E30" s="27" t="s">
        <v>90</v>
      </c>
    </row>
    <row r="31" spans="4:5" x14ac:dyDescent="0.25">
      <c r="D31" s="27" t="s">
        <v>24</v>
      </c>
      <c r="E31" s="27" t="s">
        <v>90</v>
      </c>
    </row>
    <row r="32" spans="4:5" x14ac:dyDescent="0.25">
      <c r="D32" s="27" t="s">
        <v>23</v>
      </c>
      <c r="E32" s="27" t="s">
        <v>90</v>
      </c>
    </row>
    <row r="33" spans="4:5" x14ac:dyDescent="0.25">
      <c r="D33" s="14" t="s">
        <v>30</v>
      </c>
      <c r="E33" s="27" t="s">
        <v>90</v>
      </c>
    </row>
    <row r="34" spans="4:5" x14ac:dyDescent="0.25">
      <c r="D34" s="14" t="s">
        <v>40</v>
      </c>
      <c r="E34" s="27" t="s">
        <v>90</v>
      </c>
    </row>
    <row r="35" spans="4:5" x14ac:dyDescent="0.25">
      <c r="D35" s="14" t="s">
        <v>34</v>
      </c>
      <c r="E35" s="27" t="s">
        <v>90</v>
      </c>
    </row>
    <row r="36" spans="4:5" x14ac:dyDescent="0.25">
      <c r="D36" s="14" t="s">
        <v>53</v>
      </c>
      <c r="E36" s="27" t="s">
        <v>91</v>
      </c>
    </row>
    <row r="37" spans="4:5" x14ac:dyDescent="0.25">
      <c r="D37" s="22" t="s">
        <v>47</v>
      </c>
      <c r="E37" s="27" t="s">
        <v>90</v>
      </c>
    </row>
    <row r="38" spans="4:5" x14ac:dyDescent="0.25">
      <c r="D38" s="14" t="s">
        <v>43</v>
      </c>
      <c r="E38" s="27" t="s">
        <v>90</v>
      </c>
    </row>
    <row r="39" spans="4:5" x14ac:dyDescent="0.25">
      <c r="D39" s="14" t="s">
        <v>71</v>
      </c>
      <c r="E39" s="27" t="s">
        <v>90</v>
      </c>
    </row>
    <row r="40" spans="4:5" x14ac:dyDescent="0.25">
      <c r="D40" s="14" t="s">
        <v>36</v>
      </c>
      <c r="E40" s="27" t="s">
        <v>90</v>
      </c>
    </row>
    <row r="41" spans="4:5" x14ac:dyDescent="0.25">
      <c r="D41" s="22" t="s">
        <v>8</v>
      </c>
      <c r="E41" s="27" t="s">
        <v>90</v>
      </c>
    </row>
    <row r="42" spans="4:5" x14ac:dyDescent="0.25">
      <c r="D42" s="14" t="s">
        <v>11</v>
      </c>
      <c r="E42" s="27" t="s">
        <v>90</v>
      </c>
    </row>
    <row r="43" spans="4:5" x14ac:dyDescent="0.25">
      <c r="D43" s="14" t="s">
        <v>72</v>
      </c>
      <c r="E43" s="27" t="s">
        <v>90</v>
      </c>
    </row>
    <row r="44" spans="4:5" x14ac:dyDescent="0.25">
      <c r="D44" s="14" t="s">
        <v>26</v>
      </c>
      <c r="E44" s="27" t="s">
        <v>90</v>
      </c>
    </row>
    <row r="45" spans="4:5" x14ac:dyDescent="0.25">
      <c r="D45" s="14" t="s">
        <v>31</v>
      </c>
      <c r="E45" s="27" t="s">
        <v>90</v>
      </c>
    </row>
  </sheetData>
  <sortState xmlns:xlrd2="http://schemas.microsoft.com/office/spreadsheetml/2017/richdata2" ref="D2:D45">
    <sortCondition ref="D2:D45"/>
  </sortState>
  <conditionalFormatting sqref="A79:A1048576 A1:A5">
    <cfRule type="cellIs" dxfId="10" priority="5" operator="equal">
      <formula>"a gosto"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F5DE-11F2-46F6-9354-FCF1B3D33D42}">
  <dimension ref="A1:I81"/>
  <sheetViews>
    <sheetView showGridLines="0" tabSelected="1" zoomScale="130" zoomScaleNormal="130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4.28515625" bestFit="1" customWidth="1"/>
    <col min="2" max="2" width="47.7109375" style="14" bestFit="1" customWidth="1"/>
    <col min="3" max="3" width="24" bestFit="1" customWidth="1"/>
    <col min="4" max="4" width="15.42578125" style="20" bestFit="1" customWidth="1"/>
    <col min="5" max="5" width="15.42578125" customWidth="1"/>
    <col min="6" max="6" width="19.140625" style="14" bestFit="1" customWidth="1"/>
    <col min="7" max="7" width="9.140625" style="14"/>
    <col min="9" max="9" width="60" bestFit="1" customWidth="1"/>
  </cols>
  <sheetData>
    <row r="1" spans="1:9" s="1" customFormat="1" x14ac:dyDescent="0.25">
      <c r="A1" s="1" t="s">
        <v>74</v>
      </c>
      <c r="B1" s="1" t="s">
        <v>73</v>
      </c>
      <c r="C1" s="1" t="s">
        <v>55</v>
      </c>
      <c r="D1" s="17" t="s">
        <v>56</v>
      </c>
      <c r="E1" s="1" t="s">
        <v>85</v>
      </c>
      <c r="F1" s="1" t="s">
        <v>87</v>
      </c>
      <c r="G1" s="1" t="s">
        <v>86</v>
      </c>
      <c r="I1" s="23" t="s">
        <v>76</v>
      </c>
    </row>
    <row r="2" spans="1:9" s="8" customFormat="1" x14ac:dyDescent="0.25">
      <c r="B2" s="4" t="s">
        <v>4</v>
      </c>
      <c r="C2" s="8" t="s">
        <v>8</v>
      </c>
      <c r="D2" s="18">
        <v>2</v>
      </c>
      <c r="E2" s="8" t="s">
        <v>77</v>
      </c>
      <c r="F2" s="21">
        <v>0.2</v>
      </c>
      <c r="G2" s="21">
        <f>F2*D2</f>
        <v>0.4</v>
      </c>
    </row>
    <row r="3" spans="1:9" s="2" customFormat="1" x14ac:dyDescent="0.25">
      <c r="B3" s="15" t="s">
        <v>4</v>
      </c>
      <c r="C3" s="2" t="s">
        <v>47</v>
      </c>
      <c r="D3" s="19">
        <v>3</v>
      </c>
      <c r="E3" s="2" t="s">
        <v>78</v>
      </c>
      <c r="F3" s="22"/>
      <c r="G3" s="22"/>
    </row>
    <row r="4" spans="1:9" s="2" customFormat="1" x14ac:dyDescent="0.25">
      <c r="B4" s="15" t="s">
        <v>4</v>
      </c>
      <c r="C4" s="2" t="s">
        <v>48</v>
      </c>
      <c r="D4" s="19">
        <v>1</v>
      </c>
      <c r="E4" s="2" t="s">
        <v>79</v>
      </c>
      <c r="F4" s="22"/>
      <c r="G4" s="22"/>
    </row>
    <row r="5" spans="1:9" s="2" customFormat="1" x14ac:dyDescent="0.25">
      <c r="B5" s="15" t="s">
        <v>4</v>
      </c>
      <c r="C5" s="7" t="s">
        <v>24</v>
      </c>
      <c r="D5" s="19">
        <v>1</v>
      </c>
      <c r="E5" s="2" t="s">
        <v>80</v>
      </c>
      <c r="F5" s="22"/>
      <c r="G5" s="22"/>
    </row>
    <row r="6" spans="1:9" s="2" customFormat="1" x14ac:dyDescent="0.25">
      <c r="B6" s="15" t="s">
        <v>4</v>
      </c>
      <c r="C6" s="7" t="s">
        <v>23</v>
      </c>
      <c r="D6" s="19">
        <v>3</v>
      </c>
      <c r="E6" s="2" t="s">
        <v>81</v>
      </c>
      <c r="F6" s="22"/>
      <c r="G6" s="22"/>
    </row>
    <row r="7" spans="1:9" s="1" customFormat="1" x14ac:dyDescent="0.25">
      <c r="A7" s="8"/>
      <c r="B7" s="4" t="s">
        <v>6</v>
      </c>
      <c r="C7" s="1" t="s">
        <v>26</v>
      </c>
      <c r="D7" s="17">
        <v>2</v>
      </c>
      <c r="E7" s="1" t="s">
        <v>77</v>
      </c>
      <c r="F7" s="14"/>
      <c r="G7" s="14"/>
    </row>
    <row r="8" spans="1:9" x14ac:dyDescent="0.25">
      <c r="B8" s="15" t="s">
        <v>6</v>
      </c>
      <c r="C8" t="s">
        <v>28</v>
      </c>
      <c r="E8" t="s">
        <v>50</v>
      </c>
    </row>
    <row r="9" spans="1:9" x14ac:dyDescent="0.25">
      <c r="B9" s="15" t="s">
        <v>6</v>
      </c>
      <c r="C9" t="s">
        <v>29</v>
      </c>
      <c r="D9" s="20">
        <v>1</v>
      </c>
      <c r="E9" t="s">
        <v>77</v>
      </c>
    </row>
    <row r="10" spans="1:9" x14ac:dyDescent="0.25">
      <c r="B10" s="15" t="s">
        <v>6</v>
      </c>
      <c r="C10" t="s">
        <v>30</v>
      </c>
      <c r="D10" s="20">
        <v>7</v>
      </c>
      <c r="E10" t="s">
        <v>81</v>
      </c>
    </row>
    <row r="11" spans="1:9" s="1" customFormat="1" x14ac:dyDescent="0.25">
      <c r="A11" s="8"/>
      <c r="B11" s="4" t="s">
        <v>12</v>
      </c>
      <c r="C11" s="1" t="s">
        <v>11</v>
      </c>
      <c r="D11" s="17">
        <v>2</v>
      </c>
      <c r="E11" s="1" t="s">
        <v>77</v>
      </c>
      <c r="F11" s="14"/>
      <c r="G11" s="14"/>
    </row>
    <row r="12" spans="1:9" x14ac:dyDescent="0.25">
      <c r="B12" s="15" t="s">
        <v>12</v>
      </c>
      <c r="C12" t="s">
        <v>31</v>
      </c>
      <c r="D12" s="20">
        <v>1</v>
      </c>
      <c r="E12" t="s">
        <v>81</v>
      </c>
    </row>
    <row r="13" spans="1:9" x14ac:dyDescent="0.25">
      <c r="B13" s="15" t="s">
        <v>12</v>
      </c>
      <c r="C13" t="s">
        <v>32</v>
      </c>
      <c r="D13" s="20">
        <v>1</v>
      </c>
      <c r="E13" t="s">
        <v>81</v>
      </c>
    </row>
    <row r="14" spans="1:9" x14ac:dyDescent="0.25">
      <c r="B14" s="15" t="s">
        <v>12</v>
      </c>
      <c r="C14" t="s">
        <v>33</v>
      </c>
      <c r="D14" s="20">
        <v>6</v>
      </c>
      <c r="E14" t="s">
        <v>81</v>
      </c>
    </row>
    <row r="15" spans="1:9" s="1" customFormat="1" x14ac:dyDescent="0.25">
      <c r="A15" s="8"/>
      <c r="B15" s="4" t="s">
        <v>1</v>
      </c>
      <c r="C15" s="1" t="s">
        <v>22</v>
      </c>
      <c r="D15" s="17">
        <v>2</v>
      </c>
      <c r="E15" s="1" t="s">
        <v>78</v>
      </c>
      <c r="F15" s="14"/>
      <c r="G15" s="14"/>
    </row>
    <row r="16" spans="1:9" x14ac:dyDescent="0.25">
      <c r="B16" s="15" t="s">
        <v>1</v>
      </c>
      <c r="C16" t="s">
        <v>23</v>
      </c>
      <c r="D16" s="20">
        <v>2</v>
      </c>
      <c r="E16" t="s">
        <v>81</v>
      </c>
    </row>
    <row r="17" spans="1:7" x14ac:dyDescent="0.25">
      <c r="B17" s="15" t="s">
        <v>1</v>
      </c>
      <c r="C17" t="s">
        <v>49</v>
      </c>
      <c r="D17" s="20">
        <v>1</v>
      </c>
      <c r="E17" t="s">
        <v>80</v>
      </c>
    </row>
    <row r="18" spans="1:7" x14ac:dyDescent="0.25">
      <c r="B18" s="15" t="s">
        <v>1</v>
      </c>
      <c r="C18" t="s">
        <v>25</v>
      </c>
      <c r="D18" s="20">
        <v>1</v>
      </c>
      <c r="E18" t="s">
        <v>84</v>
      </c>
    </row>
    <row r="19" spans="1:7" x14ac:dyDescent="0.25">
      <c r="B19" s="15" t="s">
        <v>1</v>
      </c>
      <c r="C19" t="s">
        <v>52</v>
      </c>
      <c r="D19" s="20">
        <v>2</v>
      </c>
      <c r="E19" t="s">
        <v>81</v>
      </c>
    </row>
    <row r="20" spans="1:7" x14ac:dyDescent="0.25">
      <c r="B20" s="15" t="s">
        <v>1</v>
      </c>
      <c r="C20" t="s">
        <v>51</v>
      </c>
      <c r="D20" s="20">
        <v>1</v>
      </c>
      <c r="E20" t="s">
        <v>81</v>
      </c>
    </row>
    <row r="21" spans="1:7" x14ac:dyDescent="0.25">
      <c r="B21" s="15" t="s">
        <v>1</v>
      </c>
      <c r="C21" t="s">
        <v>3</v>
      </c>
      <c r="D21" s="20">
        <v>1</v>
      </c>
      <c r="E21" t="s">
        <v>81</v>
      </c>
    </row>
    <row r="22" spans="1:7" s="1" customFormat="1" x14ac:dyDescent="0.25">
      <c r="A22" s="8"/>
      <c r="B22" s="4" t="s">
        <v>13</v>
      </c>
      <c r="C22" s="1" t="s">
        <v>22</v>
      </c>
      <c r="D22" s="17">
        <v>2</v>
      </c>
      <c r="E22" s="1" t="s">
        <v>78</v>
      </c>
      <c r="F22" s="14"/>
      <c r="G22" s="14"/>
    </row>
    <row r="23" spans="1:7" x14ac:dyDescent="0.25">
      <c r="B23" s="15" t="s">
        <v>13</v>
      </c>
      <c r="C23" t="s">
        <v>23</v>
      </c>
      <c r="D23" s="20">
        <v>2</v>
      </c>
      <c r="E23" t="s">
        <v>81</v>
      </c>
    </row>
    <row r="24" spans="1:7" x14ac:dyDescent="0.25">
      <c r="B24" s="15" t="s">
        <v>13</v>
      </c>
      <c r="C24" t="s">
        <v>49</v>
      </c>
      <c r="D24" s="20">
        <v>1</v>
      </c>
      <c r="E24" t="s">
        <v>80</v>
      </c>
    </row>
    <row r="25" spans="1:7" x14ac:dyDescent="0.25">
      <c r="B25" s="15" t="s">
        <v>13</v>
      </c>
      <c r="C25" t="s">
        <v>25</v>
      </c>
      <c r="D25" s="20">
        <v>1</v>
      </c>
      <c r="E25" t="s">
        <v>84</v>
      </c>
    </row>
    <row r="26" spans="1:7" x14ac:dyDescent="0.25">
      <c r="B26" s="15" t="s">
        <v>13</v>
      </c>
      <c r="C26" t="s">
        <v>27</v>
      </c>
      <c r="D26" s="20">
        <v>1</v>
      </c>
      <c r="E26" t="s">
        <v>81</v>
      </c>
    </row>
    <row r="27" spans="1:7" x14ac:dyDescent="0.25">
      <c r="B27" s="15" t="s">
        <v>13</v>
      </c>
      <c r="C27" t="s">
        <v>53</v>
      </c>
      <c r="D27" s="20">
        <v>2</v>
      </c>
      <c r="E27" t="s">
        <v>81</v>
      </c>
    </row>
    <row r="28" spans="1:7" x14ac:dyDescent="0.25">
      <c r="B28" s="15" t="s">
        <v>13</v>
      </c>
      <c r="C28" t="s">
        <v>27</v>
      </c>
      <c r="D28" s="20">
        <v>1</v>
      </c>
      <c r="E28" t="s">
        <v>81</v>
      </c>
    </row>
    <row r="29" spans="1:7" x14ac:dyDescent="0.25">
      <c r="B29" s="15" t="s">
        <v>13</v>
      </c>
      <c r="C29" t="s">
        <v>51</v>
      </c>
      <c r="D29" s="20">
        <v>1</v>
      </c>
      <c r="E29" t="s">
        <v>81</v>
      </c>
    </row>
    <row r="30" spans="1:7" x14ac:dyDescent="0.25">
      <c r="B30" s="15" t="s">
        <v>13</v>
      </c>
      <c r="C30" t="s">
        <v>3</v>
      </c>
      <c r="D30" s="20">
        <v>1</v>
      </c>
      <c r="E30" t="s">
        <v>81</v>
      </c>
    </row>
    <row r="31" spans="1:7" s="1" customFormat="1" x14ac:dyDescent="0.25">
      <c r="A31" s="8"/>
      <c r="B31" s="4" t="s">
        <v>38</v>
      </c>
      <c r="C31" s="1" t="s">
        <v>34</v>
      </c>
      <c r="D31" s="17">
        <v>2</v>
      </c>
      <c r="E31" s="1" t="s">
        <v>77</v>
      </c>
      <c r="F31" s="14"/>
      <c r="G31" s="14"/>
    </row>
    <row r="32" spans="1:7" x14ac:dyDescent="0.25">
      <c r="B32" s="15" t="s">
        <v>38</v>
      </c>
      <c r="C32" t="s">
        <v>35</v>
      </c>
      <c r="D32" s="20">
        <v>1</v>
      </c>
      <c r="E32" t="s">
        <v>82</v>
      </c>
    </row>
    <row r="33" spans="1:7" x14ac:dyDescent="0.25">
      <c r="B33" s="15" t="s">
        <v>38</v>
      </c>
      <c r="C33" t="s">
        <v>36</v>
      </c>
      <c r="D33" s="20">
        <v>1</v>
      </c>
      <c r="E33" t="s">
        <v>82</v>
      </c>
    </row>
    <row r="34" spans="1:7" x14ac:dyDescent="0.25">
      <c r="B34" s="15" t="s">
        <v>38</v>
      </c>
      <c r="C34" t="s">
        <v>37</v>
      </c>
      <c r="D34" s="20">
        <v>2</v>
      </c>
      <c r="E34" t="s">
        <v>81</v>
      </c>
    </row>
    <row r="35" spans="1:7" s="1" customFormat="1" x14ac:dyDescent="0.25">
      <c r="A35" s="8"/>
      <c r="B35" s="1" t="s">
        <v>15</v>
      </c>
      <c r="C35" s="1" t="s">
        <v>11</v>
      </c>
      <c r="D35" s="17">
        <v>2</v>
      </c>
      <c r="E35" s="1" t="s">
        <v>77</v>
      </c>
      <c r="F35" s="14"/>
      <c r="G35" s="14"/>
    </row>
    <row r="36" spans="1:7" x14ac:dyDescent="0.25">
      <c r="B36" s="14" t="s">
        <v>15</v>
      </c>
      <c r="C36" t="s">
        <v>31</v>
      </c>
      <c r="D36" s="20">
        <v>1</v>
      </c>
      <c r="E36" t="s">
        <v>81</v>
      </c>
    </row>
    <row r="37" spans="1:7" x14ac:dyDescent="0.25">
      <c r="B37" s="14" t="s">
        <v>15</v>
      </c>
      <c r="C37" t="s">
        <v>32</v>
      </c>
      <c r="D37" s="20">
        <v>1</v>
      </c>
      <c r="E37" t="s">
        <v>81</v>
      </c>
    </row>
    <row r="38" spans="1:7" x14ac:dyDescent="0.25">
      <c r="B38" s="14" t="s">
        <v>15</v>
      </c>
      <c r="C38" t="s">
        <v>39</v>
      </c>
      <c r="D38" s="20">
        <v>1</v>
      </c>
      <c r="E38" t="s">
        <v>81</v>
      </c>
    </row>
    <row r="39" spans="1:7" x14ac:dyDescent="0.25">
      <c r="B39" s="14" t="s">
        <v>15</v>
      </c>
      <c r="C39" t="s">
        <v>7</v>
      </c>
      <c r="D39" s="20">
        <v>1</v>
      </c>
      <c r="E39" t="s">
        <v>82</v>
      </c>
    </row>
    <row r="40" spans="1:7" x14ac:dyDescent="0.25">
      <c r="B40" s="14" t="s">
        <v>15</v>
      </c>
      <c r="C40" t="s">
        <v>36</v>
      </c>
      <c r="D40" s="20">
        <v>200</v>
      </c>
      <c r="E40" t="s">
        <v>83</v>
      </c>
    </row>
    <row r="41" spans="1:7" s="1" customFormat="1" x14ac:dyDescent="0.25">
      <c r="A41" s="8"/>
      <c r="B41" s="6" t="s">
        <v>16</v>
      </c>
      <c r="C41" s="1" t="s">
        <v>40</v>
      </c>
      <c r="D41" s="17">
        <v>7</v>
      </c>
      <c r="E41" s="1" t="s">
        <v>81</v>
      </c>
      <c r="F41" s="14"/>
      <c r="G41" s="14"/>
    </row>
    <row r="42" spans="1:7" x14ac:dyDescent="0.25">
      <c r="B42" s="16" t="s">
        <v>16</v>
      </c>
      <c r="C42" t="s">
        <v>2</v>
      </c>
      <c r="D42" s="20">
        <v>4</v>
      </c>
      <c r="E42" t="s">
        <v>81</v>
      </c>
    </row>
    <row r="43" spans="1:7" x14ac:dyDescent="0.25">
      <c r="B43" s="16" t="s">
        <v>16</v>
      </c>
      <c r="C43" t="s">
        <v>41</v>
      </c>
      <c r="D43" s="20">
        <v>1</v>
      </c>
      <c r="E43" t="s">
        <v>81</v>
      </c>
    </row>
    <row r="44" spans="1:7" x14ac:dyDescent="0.25">
      <c r="B44" s="16" t="s">
        <v>16</v>
      </c>
      <c r="C44" t="s">
        <v>36</v>
      </c>
      <c r="D44" s="20">
        <v>300</v>
      </c>
      <c r="E44" t="s">
        <v>83</v>
      </c>
    </row>
    <row r="45" spans="1:7" s="1" customFormat="1" x14ac:dyDescent="0.25">
      <c r="A45" s="8"/>
      <c r="B45" s="6" t="s">
        <v>17</v>
      </c>
      <c r="C45" s="1" t="s">
        <v>42</v>
      </c>
      <c r="D45" s="17">
        <v>1</v>
      </c>
      <c r="E45" s="1" t="s">
        <v>81</v>
      </c>
      <c r="F45" s="14"/>
      <c r="G45" s="14"/>
    </row>
    <row r="46" spans="1:7" x14ac:dyDescent="0.25">
      <c r="B46" s="16" t="s">
        <v>17</v>
      </c>
      <c r="C46" t="s">
        <v>0</v>
      </c>
      <c r="D46" s="20">
        <v>1</v>
      </c>
      <c r="E46" t="s">
        <v>81</v>
      </c>
    </row>
    <row r="47" spans="1:7" x14ac:dyDescent="0.25">
      <c r="B47" s="16" t="s">
        <v>17</v>
      </c>
      <c r="C47" t="s">
        <v>39</v>
      </c>
      <c r="D47" s="20">
        <v>1</v>
      </c>
      <c r="E47" t="s">
        <v>81</v>
      </c>
    </row>
    <row r="48" spans="1:7" x14ac:dyDescent="0.25">
      <c r="B48" s="16" t="s">
        <v>17</v>
      </c>
      <c r="C48" t="s">
        <v>33</v>
      </c>
      <c r="D48" s="20">
        <v>1</v>
      </c>
      <c r="E48" t="s">
        <v>82</v>
      </c>
    </row>
    <row r="49" spans="1:7" s="1" customFormat="1" x14ac:dyDescent="0.25">
      <c r="A49" s="8"/>
      <c r="B49" s="6" t="s">
        <v>18</v>
      </c>
      <c r="C49" s="1" t="s">
        <v>10</v>
      </c>
      <c r="D49" s="17">
        <v>1</v>
      </c>
      <c r="E49" s="1" t="s">
        <v>82</v>
      </c>
      <c r="F49" s="14"/>
      <c r="G49" s="14"/>
    </row>
    <row r="50" spans="1:7" x14ac:dyDescent="0.25">
      <c r="B50" s="16" t="s">
        <v>18</v>
      </c>
      <c r="C50" t="s">
        <v>36</v>
      </c>
      <c r="D50" s="20">
        <v>200</v>
      </c>
      <c r="E50" t="s">
        <v>83</v>
      </c>
    </row>
    <row r="51" spans="1:7" x14ac:dyDescent="0.25">
      <c r="B51" s="16" t="s">
        <v>18</v>
      </c>
      <c r="C51" t="s">
        <v>43</v>
      </c>
      <c r="D51" s="20">
        <v>200</v>
      </c>
      <c r="E51" t="s">
        <v>83</v>
      </c>
    </row>
    <row r="52" spans="1:7" x14ac:dyDescent="0.25">
      <c r="B52" s="16" t="s">
        <v>18</v>
      </c>
      <c r="C52" t="s">
        <v>32</v>
      </c>
      <c r="D52" s="20">
        <v>1</v>
      </c>
      <c r="E52" t="s">
        <v>81</v>
      </c>
    </row>
    <row r="53" spans="1:7" x14ac:dyDescent="0.25">
      <c r="B53" s="16" t="s">
        <v>18</v>
      </c>
      <c r="C53" t="s">
        <v>31</v>
      </c>
      <c r="D53" s="20">
        <v>1</v>
      </c>
      <c r="E53" t="s">
        <v>81</v>
      </c>
    </row>
    <row r="54" spans="1:7" s="1" customFormat="1" x14ac:dyDescent="0.25">
      <c r="A54" s="8"/>
      <c r="B54" s="6" t="s">
        <v>19</v>
      </c>
      <c r="C54" s="1" t="s">
        <v>10</v>
      </c>
      <c r="D54" s="17">
        <v>1</v>
      </c>
      <c r="E54" s="1" t="s">
        <v>82</v>
      </c>
      <c r="F54" s="14"/>
      <c r="G54" s="14"/>
    </row>
    <row r="55" spans="1:7" x14ac:dyDescent="0.25">
      <c r="B55" s="16" t="s">
        <v>19</v>
      </c>
      <c r="C55" t="s">
        <v>31</v>
      </c>
      <c r="D55" s="20">
        <v>1</v>
      </c>
      <c r="E55" t="s">
        <v>81</v>
      </c>
    </row>
    <row r="56" spans="1:7" x14ac:dyDescent="0.25">
      <c r="B56" s="16" t="s">
        <v>19</v>
      </c>
      <c r="C56" t="s">
        <v>33</v>
      </c>
      <c r="D56" s="20">
        <v>4</v>
      </c>
      <c r="E56" t="s">
        <v>81</v>
      </c>
    </row>
    <row r="57" spans="1:7" s="1" customFormat="1" x14ac:dyDescent="0.25">
      <c r="A57" s="8"/>
      <c r="B57" s="6" t="s">
        <v>20</v>
      </c>
      <c r="C57" s="1" t="s">
        <v>7</v>
      </c>
      <c r="D57" s="17">
        <v>1</v>
      </c>
      <c r="E57" s="1" t="s">
        <v>82</v>
      </c>
      <c r="F57" s="14"/>
      <c r="G57" s="14"/>
    </row>
    <row r="58" spans="1:7" x14ac:dyDescent="0.25">
      <c r="B58" s="16" t="s">
        <v>20</v>
      </c>
      <c r="C58" t="s">
        <v>44</v>
      </c>
      <c r="D58" s="20">
        <v>10</v>
      </c>
      <c r="E58" t="s">
        <v>81</v>
      </c>
    </row>
    <row r="59" spans="1:7" x14ac:dyDescent="0.25">
      <c r="B59" s="16" t="s">
        <v>20</v>
      </c>
      <c r="C59" t="s">
        <v>36</v>
      </c>
      <c r="D59" s="20">
        <v>200</v>
      </c>
      <c r="E59" t="s">
        <v>83</v>
      </c>
    </row>
    <row r="60" spans="1:7" s="1" customFormat="1" x14ac:dyDescent="0.25">
      <c r="A60" s="8"/>
      <c r="B60" s="6" t="s">
        <v>21</v>
      </c>
      <c r="C60" s="1" t="s">
        <v>45</v>
      </c>
      <c r="D60" s="17">
        <v>1</v>
      </c>
      <c r="E60" s="1" t="s">
        <v>81</v>
      </c>
      <c r="F60" s="14"/>
      <c r="G60" s="14"/>
    </row>
    <row r="61" spans="1:7" x14ac:dyDescent="0.25">
      <c r="B61" s="16" t="s">
        <v>21</v>
      </c>
      <c r="C61" t="s">
        <v>9</v>
      </c>
      <c r="D61" s="20">
        <v>4</v>
      </c>
      <c r="E61" t="s">
        <v>81</v>
      </c>
    </row>
    <row r="62" spans="1:7" x14ac:dyDescent="0.25">
      <c r="B62" s="16" t="s">
        <v>21</v>
      </c>
      <c r="C62" t="s">
        <v>46</v>
      </c>
      <c r="D62" s="20">
        <v>1</v>
      </c>
      <c r="E62" t="s">
        <v>81</v>
      </c>
    </row>
    <row r="63" spans="1:7" s="1" customFormat="1" x14ac:dyDescent="0.25">
      <c r="A63" s="8"/>
      <c r="B63" s="1" t="s">
        <v>67</v>
      </c>
      <c r="C63" s="1" t="s">
        <v>10</v>
      </c>
      <c r="D63" s="17">
        <v>2</v>
      </c>
      <c r="E63" s="1" t="s">
        <v>81</v>
      </c>
      <c r="F63" s="14"/>
      <c r="G63" s="14"/>
    </row>
    <row r="64" spans="1:7" x14ac:dyDescent="0.25">
      <c r="B64" s="14" t="s">
        <v>67</v>
      </c>
      <c r="C64" t="s">
        <v>66</v>
      </c>
      <c r="D64" s="20">
        <v>1</v>
      </c>
      <c r="E64" t="s">
        <v>82</v>
      </c>
    </row>
    <row r="65" spans="1:7" x14ac:dyDescent="0.25">
      <c r="B65" s="14" t="s">
        <v>67</v>
      </c>
      <c r="C65" t="s">
        <v>29</v>
      </c>
      <c r="D65" s="20">
        <v>1</v>
      </c>
      <c r="E65" t="s">
        <v>81</v>
      </c>
    </row>
    <row r="66" spans="1:7" s="1" customFormat="1" x14ac:dyDescent="0.25">
      <c r="A66" s="8"/>
      <c r="B66" s="1" t="s">
        <v>59</v>
      </c>
      <c r="C66" s="1" t="s">
        <v>10</v>
      </c>
      <c r="D66" s="17">
        <v>2</v>
      </c>
      <c r="E66" s="1" t="s">
        <v>81</v>
      </c>
      <c r="F66" s="14"/>
      <c r="G66" s="14"/>
    </row>
    <row r="67" spans="1:7" x14ac:dyDescent="0.25">
      <c r="B67" s="14" t="s">
        <v>59</v>
      </c>
      <c r="C67" t="s">
        <v>68</v>
      </c>
      <c r="D67" s="20">
        <v>2</v>
      </c>
      <c r="E67" t="s">
        <v>81</v>
      </c>
    </row>
    <row r="68" spans="1:7" x14ac:dyDescent="0.25">
      <c r="B68" s="14" t="s">
        <v>59</v>
      </c>
      <c r="C68" t="s">
        <v>2</v>
      </c>
      <c r="D68" s="20">
        <v>3</v>
      </c>
      <c r="E68" t="s">
        <v>81</v>
      </c>
    </row>
    <row r="69" spans="1:7" s="1" customFormat="1" x14ac:dyDescent="0.25">
      <c r="A69" s="8"/>
      <c r="B69" s="1" t="s">
        <v>61</v>
      </c>
      <c r="C69" s="1" t="s">
        <v>10</v>
      </c>
      <c r="D69" s="17">
        <v>2</v>
      </c>
      <c r="E69" s="1" t="s">
        <v>81</v>
      </c>
      <c r="F69" s="14"/>
      <c r="G69" s="14"/>
    </row>
    <row r="70" spans="1:7" x14ac:dyDescent="0.25">
      <c r="B70" s="14" t="s">
        <v>61</v>
      </c>
      <c r="C70" t="s">
        <v>68</v>
      </c>
      <c r="D70" s="20">
        <v>2</v>
      </c>
      <c r="E70" t="s">
        <v>81</v>
      </c>
    </row>
    <row r="71" spans="1:7" x14ac:dyDescent="0.25">
      <c r="B71" s="14" t="s">
        <v>61</v>
      </c>
      <c r="C71" t="s">
        <v>7</v>
      </c>
      <c r="D71" s="20">
        <v>1</v>
      </c>
      <c r="E71" t="s">
        <v>82</v>
      </c>
    </row>
    <row r="72" spans="1:7" s="1" customFormat="1" x14ac:dyDescent="0.25">
      <c r="A72" s="8"/>
      <c r="B72" s="4" t="s">
        <v>57</v>
      </c>
      <c r="C72" s="1" t="s">
        <v>10</v>
      </c>
      <c r="D72" s="17">
        <v>2</v>
      </c>
      <c r="E72" s="1" t="s">
        <v>81</v>
      </c>
      <c r="F72" s="14"/>
      <c r="G72" s="14"/>
    </row>
    <row r="73" spans="1:7" x14ac:dyDescent="0.25">
      <c r="B73" s="15" t="s">
        <v>57</v>
      </c>
      <c r="C73" t="s">
        <v>68</v>
      </c>
      <c r="D73" s="20">
        <v>2</v>
      </c>
      <c r="E73" t="s">
        <v>81</v>
      </c>
    </row>
    <row r="74" spans="1:7" x14ac:dyDescent="0.25">
      <c r="B74" s="15" t="s">
        <v>57</v>
      </c>
      <c r="C74" t="s">
        <v>69</v>
      </c>
      <c r="D74" s="20">
        <v>1</v>
      </c>
      <c r="E74" t="s">
        <v>82</v>
      </c>
    </row>
    <row r="75" spans="1:7" s="1" customFormat="1" x14ac:dyDescent="0.25">
      <c r="A75" s="8"/>
      <c r="B75" s="1" t="s">
        <v>58</v>
      </c>
      <c r="C75" s="1" t="s">
        <v>10</v>
      </c>
      <c r="D75" s="17">
        <v>2</v>
      </c>
      <c r="E75" s="1" t="s">
        <v>81</v>
      </c>
      <c r="F75" s="14"/>
      <c r="G75" s="14"/>
    </row>
    <row r="76" spans="1:7" x14ac:dyDescent="0.25">
      <c r="B76" s="14" t="s">
        <v>58</v>
      </c>
      <c r="C76" t="s">
        <v>68</v>
      </c>
      <c r="D76" s="20">
        <v>2</v>
      </c>
      <c r="E76" t="s">
        <v>81</v>
      </c>
    </row>
    <row r="77" spans="1:7" x14ac:dyDescent="0.25">
      <c r="B77" s="14" t="s">
        <v>58</v>
      </c>
      <c r="C77" t="s">
        <v>9</v>
      </c>
      <c r="D77" s="20">
        <v>1</v>
      </c>
      <c r="E77" t="s">
        <v>82</v>
      </c>
    </row>
    <row r="78" spans="1:7" s="1" customFormat="1" x14ac:dyDescent="0.25">
      <c r="A78" s="8"/>
      <c r="B78" s="1" t="s">
        <v>14</v>
      </c>
      <c r="C78" s="1" t="s">
        <v>14</v>
      </c>
      <c r="D78" s="17">
        <v>2</v>
      </c>
      <c r="F78" s="14"/>
      <c r="G78" s="14"/>
    </row>
    <row r="79" spans="1:7" x14ac:dyDescent="0.25">
      <c r="B79" s="14" t="s">
        <v>14</v>
      </c>
      <c r="C79" t="s">
        <v>70</v>
      </c>
      <c r="D79" s="20">
        <v>1</v>
      </c>
      <c r="E79" t="s">
        <v>81</v>
      </c>
    </row>
    <row r="80" spans="1:7" s="1" customFormat="1" x14ac:dyDescent="0.25">
      <c r="A80" s="8"/>
      <c r="B80" s="1" t="s">
        <v>5</v>
      </c>
      <c r="C80" s="1" t="s">
        <v>71</v>
      </c>
      <c r="D80" s="17">
        <v>1</v>
      </c>
      <c r="F80" s="14"/>
      <c r="G80" s="14"/>
    </row>
    <row r="81" spans="2:4" x14ac:dyDescent="0.25">
      <c r="B81" s="14" t="s">
        <v>5</v>
      </c>
      <c r="C81" t="s">
        <v>72</v>
      </c>
      <c r="D81" s="20">
        <v>1</v>
      </c>
    </row>
  </sheetData>
  <autoFilter ref="A1:G81" xr:uid="{990BFC6B-5D04-48B7-A09B-342AF4771CFD}"/>
  <conditionalFormatting sqref="D29:E62 D64:E1048576 D1:E27">
    <cfRule type="cellIs" dxfId="6" priority="7" operator="equal">
      <formula>"a gosto"</formula>
    </cfRule>
  </conditionalFormatting>
  <conditionalFormatting sqref="C78:C79">
    <cfRule type="duplicateValues" dxfId="5" priority="6"/>
  </conditionalFormatting>
  <conditionalFormatting sqref="C81">
    <cfRule type="duplicateValues" dxfId="4" priority="5"/>
  </conditionalFormatting>
  <conditionalFormatting sqref="C80">
    <cfRule type="duplicateValues" dxfId="3" priority="4"/>
  </conditionalFormatting>
  <conditionalFormatting sqref="F15:F19">
    <cfRule type="cellIs" dxfId="2" priority="3" operator="equal">
      <formula>"a gosto"</formula>
    </cfRule>
  </conditionalFormatting>
  <conditionalFormatting sqref="F22:F26">
    <cfRule type="cellIs" dxfId="1" priority="2" operator="equal">
      <formula>"a gosto"</formula>
    </cfRule>
  </conditionalFormatting>
  <conditionalFormatting sqref="D28:E28">
    <cfRule type="cellIs" dxfId="0" priority="1" operator="equal">
      <formula>"a gosto"</formula>
    </cfRule>
  </conditionalFormatting>
  <hyperlinks>
    <hyperlink ref="I1" r:id="rId1" xr:uid="{5ECD9671-9A14-4065-B06B-932C623316BE}"/>
  </hyperlinks>
  <pageMargins left="0.511811024" right="0.511811024" top="0.78740157499999996" bottom="0.78740157499999996" header="0.31496062000000002" footer="0.31496062000000002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878E-993E-46B1-8A15-0DDE8470D000}">
  <dimension ref="A1:B87"/>
  <sheetViews>
    <sheetView showGridLines="0" workbookViewId="0">
      <selection activeCell="A20" sqref="A20"/>
    </sheetView>
  </sheetViews>
  <sheetFormatPr defaultRowHeight="15" x14ac:dyDescent="0.25"/>
  <cols>
    <col min="2" max="2" width="47.7109375" style="14" bestFit="1" customWidth="1"/>
  </cols>
  <sheetData>
    <row r="1" spans="1:2" x14ac:dyDescent="0.25">
      <c r="A1" s="1" t="s">
        <v>75</v>
      </c>
      <c r="B1" s="1" t="s">
        <v>73</v>
      </c>
    </row>
    <row r="2" spans="1:2" x14ac:dyDescent="0.25">
      <c r="A2" s="8">
        <f>COUNTIF(cardapio!C:C,B2)</f>
        <v>1</v>
      </c>
      <c r="B2" s="15" t="s">
        <v>4</v>
      </c>
    </row>
    <row r="3" spans="1:2" x14ac:dyDescent="0.25">
      <c r="A3" s="8">
        <f>COUNTIF(cardapio!C:C,B3)</f>
        <v>1</v>
      </c>
      <c r="B3" s="15" t="s">
        <v>6</v>
      </c>
    </row>
    <row r="4" spans="1:2" x14ac:dyDescent="0.25">
      <c r="A4" s="8">
        <f>COUNTIF(cardapio!C:C,B4)</f>
        <v>2</v>
      </c>
      <c r="B4" s="15" t="s">
        <v>12</v>
      </c>
    </row>
    <row r="5" spans="1:2" x14ac:dyDescent="0.25">
      <c r="A5" s="8">
        <f>COUNTIF(cardapio!C:C,B5)</f>
        <v>2</v>
      </c>
      <c r="B5" s="15" t="s">
        <v>1</v>
      </c>
    </row>
    <row r="6" spans="1:2" x14ac:dyDescent="0.25">
      <c r="A6" s="8">
        <f>COUNTIF(cardapio!C:C,B6)</f>
        <v>1</v>
      </c>
      <c r="B6" s="15" t="s">
        <v>13</v>
      </c>
    </row>
    <row r="7" spans="1:2" x14ac:dyDescent="0.25">
      <c r="A7" s="8">
        <f>COUNTIF(cardapio!C:C,B7)</f>
        <v>1</v>
      </c>
      <c r="B7" s="15" t="s">
        <v>38</v>
      </c>
    </row>
    <row r="8" spans="1:2" x14ac:dyDescent="0.25">
      <c r="A8" s="8">
        <f>COUNTIF(cardapio!C:C,B8)</f>
        <v>1</v>
      </c>
      <c r="B8" s="14" t="s">
        <v>15</v>
      </c>
    </row>
    <row r="9" spans="1:2" x14ac:dyDescent="0.25">
      <c r="A9" s="8">
        <f>COUNTIF(cardapio!C:C,B9)</f>
        <v>2</v>
      </c>
      <c r="B9" s="16" t="s">
        <v>16</v>
      </c>
    </row>
    <row r="10" spans="1:2" x14ac:dyDescent="0.25">
      <c r="A10" s="8">
        <f>COUNTIF(cardapio!C:C,B10)</f>
        <v>1</v>
      </c>
      <c r="B10" s="16" t="s">
        <v>17</v>
      </c>
    </row>
    <row r="11" spans="1:2" x14ac:dyDescent="0.25">
      <c r="A11" s="8">
        <f>COUNTIF(cardapio!C:C,B11)</f>
        <v>1</v>
      </c>
      <c r="B11" s="16" t="s">
        <v>18</v>
      </c>
    </row>
    <row r="12" spans="1:2" x14ac:dyDescent="0.25">
      <c r="A12" s="8">
        <f>COUNTIF(cardapio!C:C,B12)</f>
        <v>0</v>
      </c>
      <c r="B12" s="16" t="s">
        <v>19</v>
      </c>
    </row>
    <row r="13" spans="1:2" x14ac:dyDescent="0.25">
      <c r="A13" s="8">
        <f>COUNTIF(cardapio!C:C,B13)</f>
        <v>1</v>
      </c>
      <c r="B13" s="16" t="s">
        <v>20</v>
      </c>
    </row>
    <row r="14" spans="1:2" x14ac:dyDescent="0.25">
      <c r="A14" s="8">
        <f>COUNTIF(cardapio!C:C,B14)</f>
        <v>1</v>
      </c>
      <c r="B14" s="16" t="s">
        <v>21</v>
      </c>
    </row>
    <row r="15" spans="1:2" x14ac:dyDescent="0.25">
      <c r="A15" s="8">
        <f>COUNTIF(cardapio!C:C,B15)</f>
        <v>2</v>
      </c>
      <c r="B15" s="14" t="s">
        <v>67</v>
      </c>
    </row>
    <row r="16" spans="1:2" x14ac:dyDescent="0.25">
      <c r="A16" s="8">
        <f>COUNTIF(cardapio!C:C,B16)</f>
        <v>10</v>
      </c>
      <c r="B16" s="14" t="s">
        <v>59</v>
      </c>
    </row>
    <row r="17" spans="1:2" x14ac:dyDescent="0.25">
      <c r="A17" s="8">
        <f>COUNTIF(cardapio!C:C,B17)</f>
        <v>1</v>
      </c>
      <c r="B17" s="14" t="s">
        <v>61</v>
      </c>
    </row>
    <row r="18" spans="1:2" x14ac:dyDescent="0.25">
      <c r="A18" s="8">
        <f>COUNTIF(cardapio!C:C,B18)</f>
        <v>22</v>
      </c>
      <c r="B18" s="15" t="s">
        <v>57</v>
      </c>
    </row>
    <row r="19" spans="1:2" x14ac:dyDescent="0.25">
      <c r="A19" s="8">
        <f>COUNTIF(cardapio!C:C,B19)</f>
        <v>4</v>
      </c>
      <c r="B19" s="14" t="s">
        <v>58</v>
      </c>
    </row>
    <row r="20" spans="1:2" x14ac:dyDescent="0.25">
      <c r="A20" s="8">
        <f>COUNTIF(cardapio!C:C,B20)</f>
        <v>2</v>
      </c>
      <c r="B20" s="14" t="s">
        <v>14</v>
      </c>
    </row>
    <row r="21" spans="1:2" x14ac:dyDescent="0.25">
      <c r="A21" s="8">
        <f>COUNTIF(cardapio!C:C,B21)</f>
        <v>1</v>
      </c>
      <c r="B21" s="14" t="s">
        <v>5</v>
      </c>
    </row>
    <row r="23" spans="1:2" x14ac:dyDescent="0.25">
      <c r="B23"/>
    </row>
    <row r="24" spans="1:2" x14ac:dyDescent="0.25">
      <c r="B24"/>
    </row>
    <row r="25" spans="1:2" x14ac:dyDescent="0.25">
      <c r="B25"/>
    </row>
    <row r="26" spans="1:2" x14ac:dyDescent="0.25">
      <c r="A26" s="1"/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1:2" x14ac:dyDescent="0.25">
      <c r="B33"/>
    </row>
    <row r="34" spans="1:2" x14ac:dyDescent="0.25">
      <c r="A34" s="1"/>
      <c r="B34"/>
    </row>
    <row r="35" spans="1:2" x14ac:dyDescent="0.25">
      <c r="B35"/>
    </row>
    <row r="36" spans="1:2" x14ac:dyDescent="0.25">
      <c r="B36"/>
    </row>
    <row r="37" spans="1:2" x14ac:dyDescent="0.25">
      <c r="B37"/>
    </row>
    <row r="38" spans="1:2" x14ac:dyDescent="0.25">
      <c r="A38" s="1"/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A44" s="1"/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A48" s="1"/>
      <c r="B48"/>
    </row>
    <row r="49" spans="1:2" x14ac:dyDescent="0.25">
      <c r="B49"/>
    </row>
    <row r="50" spans="1:2" x14ac:dyDescent="0.25">
      <c r="B50"/>
    </row>
    <row r="51" spans="1:2" x14ac:dyDescent="0.25">
      <c r="B51"/>
    </row>
    <row r="52" spans="1:2" x14ac:dyDescent="0.25">
      <c r="A52" s="1"/>
      <c r="B52"/>
    </row>
    <row r="53" spans="1:2" x14ac:dyDescent="0.25">
      <c r="B53"/>
    </row>
    <row r="54" spans="1:2" x14ac:dyDescent="0.25">
      <c r="B54"/>
    </row>
    <row r="55" spans="1:2" x14ac:dyDescent="0.25">
      <c r="B55"/>
    </row>
    <row r="56" spans="1:2" x14ac:dyDescent="0.25">
      <c r="B56"/>
    </row>
    <row r="57" spans="1:2" x14ac:dyDescent="0.25">
      <c r="A57" s="1"/>
      <c r="B57"/>
    </row>
    <row r="58" spans="1:2" x14ac:dyDescent="0.25">
      <c r="B58"/>
    </row>
    <row r="59" spans="1:2" x14ac:dyDescent="0.25">
      <c r="B59"/>
    </row>
    <row r="60" spans="1:2" x14ac:dyDescent="0.25">
      <c r="A60" s="1"/>
      <c r="B60"/>
    </row>
    <row r="61" spans="1:2" x14ac:dyDescent="0.25">
      <c r="B61"/>
    </row>
    <row r="62" spans="1:2" x14ac:dyDescent="0.25">
      <c r="B62"/>
    </row>
    <row r="63" spans="1:2" x14ac:dyDescent="0.25">
      <c r="A63" s="1"/>
      <c r="B63"/>
    </row>
    <row r="64" spans="1:2" x14ac:dyDescent="0.25">
      <c r="B64"/>
    </row>
    <row r="65" spans="1:2" x14ac:dyDescent="0.25">
      <c r="B65"/>
    </row>
    <row r="66" spans="1:2" x14ac:dyDescent="0.25">
      <c r="A66" s="1"/>
      <c r="B66"/>
    </row>
    <row r="67" spans="1:2" x14ac:dyDescent="0.25">
      <c r="B67"/>
    </row>
    <row r="68" spans="1:2" x14ac:dyDescent="0.25">
      <c r="B68"/>
    </row>
    <row r="69" spans="1:2" x14ac:dyDescent="0.25">
      <c r="A69" s="1"/>
      <c r="B69"/>
    </row>
    <row r="70" spans="1:2" x14ac:dyDescent="0.25">
      <c r="B70"/>
    </row>
    <row r="71" spans="1:2" x14ac:dyDescent="0.25">
      <c r="B71"/>
    </row>
    <row r="72" spans="1:2" x14ac:dyDescent="0.25">
      <c r="A72" s="1"/>
      <c r="B72"/>
    </row>
    <row r="73" spans="1:2" x14ac:dyDescent="0.25">
      <c r="B73"/>
    </row>
    <row r="74" spans="1:2" x14ac:dyDescent="0.25">
      <c r="B74"/>
    </row>
    <row r="75" spans="1:2" x14ac:dyDescent="0.25">
      <c r="A75" s="1"/>
      <c r="B75"/>
    </row>
    <row r="76" spans="1:2" x14ac:dyDescent="0.25">
      <c r="B76"/>
    </row>
    <row r="77" spans="1:2" x14ac:dyDescent="0.25">
      <c r="B77"/>
    </row>
    <row r="78" spans="1:2" x14ac:dyDescent="0.25">
      <c r="A78" s="1"/>
      <c r="B78"/>
    </row>
    <row r="79" spans="1:2" x14ac:dyDescent="0.25">
      <c r="B79"/>
    </row>
    <row r="80" spans="1:2" x14ac:dyDescent="0.25">
      <c r="B80"/>
    </row>
    <row r="81" spans="1:2" x14ac:dyDescent="0.25">
      <c r="A81" s="1"/>
      <c r="B81"/>
    </row>
    <row r="82" spans="1:2" x14ac:dyDescent="0.25">
      <c r="B82"/>
    </row>
    <row r="83" spans="1:2" x14ac:dyDescent="0.25">
      <c r="A83" s="1"/>
      <c r="B83"/>
    </row>
    <row r="84" spans="1:2" x14ac:dyDescent="0.25">
      <c r="B84"/>
    </row>
    <row r="85" spans="1:2" x14ac:dyDescent="0.25">
      <c r="B85"/>
    </row>
    <row r="86" spans="1:2" x14ac:dyDescent="0.25">
      <c r="B86"/>
    </row>
    <row r="87" spans="1:2" x14ac:dyDescent="0.25">
      <c r="B8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cardapio</vt:lpstr>
      <vt:lpstr>Sheet5</vt:lpstr>
      <vt:lpstr>receitas</vt:lpstr>
      <vt:lpstr>undades</vt:lpstr>
      <vt:lpstr>receitas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Ailton Z. da Silva</cp:lastModifiedBy>
  <cp:lastPrinted>2020-04-20T21:16:11Z</cp:lastPrinted>
  <dcterms:created xsi:type="dcterms:W3CDTF">2020-04-20T20:21:58Z</dcterms:created>
  <dcterms:modified xsi:type="dcterms:W3CDTF">2020-05-02T13:40:47Z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ailton.z.da.silva@avanade.com</vt:lpwstr>
  </property>
  <property fmtid="{D5CDD505-2E9C-101B-9397-08002B2CF9AE}" pid="5" name="MSIP_Label_236020b0-6d69-48c1-9bb5-c586c1062b70_SetDate">
    <vt:lpwstr>2020-05-01T14:43:42.5226333Z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07a19ea8-92fb-4621-9199-77d3baf33bca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ailton.z.da.silva@avanade.com</vt:lpwstr>
  </property>
  <property fmtid="{D5CDD505-2E9C-101B-9397-08002B2CF9AE}" pid="13" name="MSIP_Label_5fae8262-b78e-4366-8929-a5d6aac95320_SetDate">
    <vt:lpwstr>2020-05-01T14:43:42.5226333Z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07a19ea8-92fb-4621-9199-77d3baf33bca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Sensitivity">
    <vt:lpwstr>Confidential Recipients Have Full Control</vt:lpwstr>
  </property>
</Properties>
</file>