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temp\vgd\2023 11 25\"/>
    </mc:Choice>
  </mc:AlternateContent>
  <xr:revisionPtr revIDLastSave="0" documentId="13_ncr:1_{48ED873D-5464-442B-B73B-24153417538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F6" i="1"/>
  <c r="E6" i="1"/>
  <c r="E7" i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F5" i="1"/>
  <c r="D5" i="1"/>
  <c r="E5" i="1"/>
  <c r="F4" i="1"/>
  <c r="D4" i="1"/>
  <c r="E4" i="1"/>
</calcChain>
</file>

<file path=xl/sharedStrings.xml><?xml version="1.0" encoding="utf-8"?>
<sst xmlns="http://schemas.openxmlformats.org/spreadsheetml/2006/main" count="12" uniqueCount="12">
  <si>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</si>
  <si>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</si>
  <si>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</si>
  <si>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</si>
  <si>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D</t>
    <phoneticPr fontId="1" type="noConversion"/>
  </si>
  <si>
    <t>F</t>
    <phoneticPr fontId="1" type="noConversion"/>
  </si>
  <si>
    <t>k(次数)</t>
    <phoneticPr fontId="1" type="noConversion"/>
  </si>
  <si>
    <t>Zk(第k次的测量值)</t>
    <phoneticPr fontId="1" type="noConversion"/>
  </si>
  <si>
    <t>e(MEAk)(第k次的测量误差)</t>
    <phoneticPr fontId="1" type="noConversion"/>
  </si>
  <si>
    <t>hat(x)k(第k次的估计值)</t>
    <phoneticPr fontId="1" type="noConversion"/>
  </si>
  <si>
    <t>Kk(第k次的卡尔曼增益)</t>
    <phoneticPr fontId="1" type="noConversion"/>
  </si>
  <si>
    <t>e(ESTk)(第k次的估计误差)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</si>
</sst>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Zk(第k次的测量值)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1">
                  <c:v>51</c:v>
                </c:pt>
                <c:pt idx="2">
                  <c:v>48</c:v>
                </c:pt>
                <c:pt idx="3">
                  <c:v>47</c:v>
                </c:pt>
                <c:pt idx="4">
                  <c:v>52</c:v>
                </c:pt>
                <c:pt idx="5">
                  <c:v>51</c:v>
                </c:pt>
                <c:pt idx="6">
                  <c:v>48</c:v>
                </c:pt>
                <c:pt idx="7">
                  <c:v>49</c:v>
                </c:pt>
                <c:pt idx="8">
                  <c:v>53</c:v>
                </c:pt>
                <c:pt idx="9">
                  <c:v>48</c:v>
                </c:pt>
                <c:pt idx="10">
                  <c:v>49</c:v>
                </c:pt>
                <c:pt idx="11">
                  <c:v>52</c:v>
                </c:pt>
                <c:pt idx="12">
                  <c:v>53</c:v>
                </c:pt>
                <c:pt idx="13">
                  <c:v>51</c:v>
                </c:pt>
                <c:pt idx="14">
                  <c:v>52</c:v>
                </c:pt>
                <c:pt idx="15">
                  <c:v>49</c:v>
                </c:pt>
                <c:pt idx="1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B-4B0D-926B-02738F7BD75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hat(x)k(第k次的估计值)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Sheet1!$D$3:$D$19</c:f>
              <c:numCache>
                <c:formatCode>0.000_ </c:formatCode>
                <c:ptCount val="17"/>
                <c:pt idx="0">
                  <c:v>40</c:v>
                </c:pt>
                <c:pt idx="1">
                  <c:v>46.875</c:v>
                </c:pt>
                <c:pt idx="2">
                  <c:v>47.307692307692307</c:v>
                </c:pt>
                <c:pt idx="3">
                  <c:v>47.222222222222221</c:v>
                </c:pt>
                <c:pt idx="4">
                  <c:v>48.260869565217391</c:v>
                </c:pt>
                <c:pt idx="5">
                  <c:v>48.75</c:v>
                </c:pt>
                <c:pt idx="6">
                  <c:v>48.636363636363633</c:v>
                </c:pt>
                <c:pt idx="7">
                  <c:v>48.684210526315788</c:v>
                </c:pt>
                <c:pt idx="8">
                  <c:v>49.186046511627907</c:v>
                </c:pt>
                <c:pt idx="9">
                  <c:v>49.0625</c:v>
                </c:pt>
                <c:pt idx="10">
                  <c:v>49.056603773584904</c:v>
                </c:pt>
                <c:pt idx="11">
                  <c:v>49.310344827586206</c:v>
                </c:pt>
                <c:pt idx="12">
                  <c:v>49.603174603174601</c:v>
                </c:pt>
                <c:pt idx="13">
                  <c:v>49.705882352941174</c:v>
                </c:pt>
                <c:pt idx="14">
                  <c:v>49.863013698630134</c:v>
                </c:pt>
                <c:pt idx="15">
                  <c:v>49.807692307692307</c:v>
                </c:pt>
                <c:pt idx="16">
                  <c:v>49.819277108433731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B-4B0D-926B-02738F7B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26463"/>
        <c:axId val="153106415"/>
      </c:scatterChart>
      <c:valAx>
        <c:axId val="199172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06415"/>
        <c:crosses val="autoZero"/>
        <c:crossBetween val="midCat"/>
      </c:valAx>
      <c:valAx>
        <c:axId val="153106415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72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165100</xdr:rowOff>
    </xdr:from>
    <xdr:to>
      <xdr:col>11</xdr:col>
      <xdr:colOff>120650</xdr:colOff>
      <xdr:row>19</xdr:row>
      <xdr:rowOff>57150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DDC3FB0-3E32-5573-4275-447172773152}"/>
            </a:ext>
          </a:extLst>
        </xdr:cNvPr>
        <xdr:cNvSpPr txBox="1"/>
      </xdr:nvSpPr>
      <xdr:spPr>
        <a:xfrm>
          <a:off x="10191750" y="165100"/>
          <a:ext cx="2984500" cy="3270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测硬币直径</a:t>
          </a:r>
          <a:endParaRPr lang="en-US" altLang="zh-CN" sz="1100"/>
        </a:p>
        <a:p>
          <a:r>
            <a:rPr lang="zh-CN" altLang="en-US" sz="1100"/>
            <a:t>我们需要测的是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Kalman Gain</a:t>
          </a:r>
        </a:p>
        <a:p>
          <a:r>
            <a:rPr lang="zh-CN" altLang="en-US" sz="1100"/>
            <a:t>当次估计值</a:t>
          </a:r>
          <a:endParaRPr lang="en-US" altLang="zh-CN" sz="1100"/>
        </a:p>
        <a:p>
          <a:r>
            <a:rPr lang="zh-CN" altLang="en-US" sz="1100"/>
            <a:t>当前估计误差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这里给的数据：</a:t>
          </a:r>
          <a:endParaRPr lang="en-US" altLang="zh-CN" sz="1100"/>
        </a:p>
        <a:p>
          <a:r>
            <a:rPr lang="zh-CN" altLang="en-US" sz="1100"/>
            <a:t>实际值：</a:t>
          </a:r>
          <a:r>
            <a:rPr lang="en-US" altLang="zh-CN" sz="1100"/>
            <a:t>50mm</a:t>
          </a:r>
        </a:p>
        <a:p>
          <a:r>
            <a:rPr lang="zh-CN" altLang="en-US" sz="1100"/>
            <a:t>注：一般对于实际问题，实际值我们是不知道的</a:t>
          </a:r>
          <a:endParaRPr lang="en-US" altLang="zh-CN" sz="1100"/>
        </a:p>
        <a:p>
          <a:r>
            <a:rPr lang="zh-CN" altLang="en-US" sz="1100"/>
            <a:t>估计值对于第</a:t>
          </a:r>
          <a:r>
            <a:rPr lang="en-US" altLang="zh-CN" sz="1100"/>
            <a:t>0</a:t>
          </a:r>
          <a:r>
            <a:rPr lang="zh-CN" altLang="en-US" sz="1100"/>
            <a:t>次而言，实际中其实是可以给</a:t>
          </a:r>
          <a:r>
            <a:rPr lang="en-US" altLang="zh-CN" sz="1100"/>
            <a:t>0</a:t>
          </a:r>
          <a:r>
            <a:rPr lang="zh-CN" altLang="en-US" sz="1100"/>
            <a:t>的，因为经过多次迭代，最终估计值还是会收敛  但是第一次的估计误差不能给</a:t>
          </a:r>
          <a:r>
            <a:rPr lang="en-US" altLang="zh-CN" sz="1100"/>
            <a:t>0</a:t>
          </a:r>
        </a:p>
        <a:p>
          <a:endParaRPr lang="en-US" altLang="zh-CN" sz="1100"/>
        </a:p>
        <a:p>
          <a:r>
            <a:rPr lang="zh-CN" altLang="en-US" sz="1100"/>
            <a:t>从图中可以看出，随着迭代，估计值会越来越收敛于真实值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0</xdr:colOff>
      <xdr:row>20</xdr:row>
      <xdr:rowOff>76200</xdr:rowOff>
    </xdr:from>
    <xdr:to>
      <xdr:col>5</xdr:col>
      <xdr:colOff>44450</xdr:colOff>
      <xdr:row>33</xdr:row>
      <xdr:rowOff>10160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63F5C83-4EA5-1345-DA39-DB009133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32200"/>
          <a:ext cx="7772400" cy="2245360"/>
        </a:xfrm>
        <a:prstGeom prst="rect">
          <a:avLst/>
        </a:prstGeom>
      </xdr:spPr>
    </xdr:pic>
    <xdr:clientData/>
  </xdr:twoCellAnchor>
  <xdr:twoCellAnchor>
    <xdr:from>
      <xdr:col>5</xdr:col>
      <xdr:colOff>361950</xdr:colOff>
      <xdr:row>20</xdr:row>
      <xdr:rowOff>50800</xdr:rowOff>
    </xdr:from>
    <xdr:to>
      <xdr:col>13</xdr:col>
      <xdr:colOff>222250</xdr:colOff>
      <xdr:row>45</xdr:row>
      <xdr:rowOff>146050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AC45093-B69E-3C04-E46F-A7207AAC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7" workbookViewId="0">
      <selection activeCell="O11" sqref="O11"/>
    </sheetView>
  </sheetViews>
  <sheetFormatPr defaultRowHeight="14" x14ac:dyDescent="0.3"/>
  <cols>
    <col min="1" max="1" width="8.9140625" customWidth="1"/>
    <col min="2" max="2" width="18.1640625" customWidth="1"/>
    <col min="3" max="3" width="28.5" customWidth="1"/>
    <col min="4" max="4" width="26.58203125" customWidth="1"/>
    <col min="5" max="5" width="19.25" customWidth="1"/>
    <col min="6" max="6" width="26.58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>
        <v>0</v>
      </c>
      <c r="D3" s="1">
        <v>40</v>
      </c>
      <c r="E3" s="1"/>
      <c r="F3" s="1">
        <v>5</v>
      </c>
    </row>
    <row r="4" spans="1:6" x14ac:dyDescent="0.3">
      <c r="A4">
        <v>1</v>
      </c>
      <c r="B4">
        <v>51</v>
      </c>
      <c r="C4">
        <v>3</v>
      </c>
      <c r="D4" s="1">
        <f>D3+E4*(B4-D3)</f>
        <v>46.875</v>
      </c>
      <c r="E4" s="1">
        <f>F3/(F3+C4)</f>
        <v>0.625</v>
      </c>
      <c r="F4" s="1">
        <f>(1-E4)*F3</f>
        <v>1.875</v>
      </c>
    </row>
    <row r="5" spans="1:6" x14ac:dyDescent="0.3">
      <c r="A5">
        <v>2</v>
      </c>
      <c r="B5">
        <v>48</v>
      </c>
      <c r="C5">
        <v>3</v>
      </c>
      <c r="D5" s="1">
        <f>D4+E5*(B5-D4)</f>
        <v>47.307692307692307</v>
      </c>
      <c r="E5" s="1">
        <f>F4/(F4+C5)</f>
        <v>0.38461538461538464</v>
      </c>
      <c r="F5" s="1">
        <f>(1-E5)*F4</f>
        <v>1.153846153846154</v>
      </c>
    </row>
    <row r="6" spans="1:6" x14ac:dyDescent="0.3">
      <c r="A6">
        <v>3</v>
      </c>
      <c r="B6">
        <v>47</v>
      </c>
      <c r="C6">
        <v>3</v>
      </c>
      <c r="D6" s="1">
        <f t="shared" ref="D6:D19" si="0">D5+E6*(B6-D5)</f>
        <v>47.222222222222221</v>
      </c>
      <c r="E6" s="1">
        <f t="shared" ref="E6:E19" si="1">F5/(F5+C6)</f>
        <v>0.27777777777777779</v>
      </c>
      <c r="F6" s="1">
        <f t="shared" ref="F6:F19" si="2">(1-E6)*F5</f>
        <v>0.83333333333333337</v>
      </c>
    </row>
    <row r="7" spans="1:6" x14ac:dyDescent="0.3">
      <c r="A7">
        <v>4</v>
      </c>
      <c r="B7">
        <v>52</v>
      </c>
      <c r="C7">
        <v>3</v>
      </c>
      <c r="D7" s="1">
        <f t="shared" si="0"/>
        <v>48.260869565217391</v>
      </c>
      <c r="E7" s="1">
        <f t="shared" si="1"/>
        <v>0.21739130434782608</v>
      </c>
      <c r="F7" s="1">
        <f t="shared" si="2"/>
        <v>0.65217391304347827</v>
      </c>
    </row>
    <row r="8" spans="1:6" x14ac:dyDescent="0.3">
      <c r="A8">
        <v>5</v>
      </c>
      <c r="B8">
        <v>51</v>
      </c>
      <c r="C8">
        <v>3</v>
      </c>
      <c r="D8" s="1">
        <f t="shared" si="0"/>
        <v>48.75</v>
      </c>
      <c r="E8" s="1">
        <f t="shared" si="1"/>
        <v>0.17857142857142858</v>
      </c>
      <c r="F8" s="1">
        <f t="shared" si="2"/>
        <v>0.5357142857142857</v>
      </c>
    </row>
    <row r="9" spans="1:6" x14ac:dyDescent="0.3">
      <c r="A9">
        <v>6</v>
      </c>
      <c r="B9">
        <v>48</v>
      </c>
      <c r="C9">
        <v>3</v>
      </c>
      <c r="D9" s="1">
        <f t="shared" si="0"/>
        <v>48.636363636363633</v>
      </c>
      <c r="E9" s="1">
        <f t="shared" si="1"/>
        <v>0.15151515151515152</v>
      </c>
      <c r="F9" s="1">
        <f t="shared" si="2"/>
        <v>0.45454545454545453</v>
      </c>
    </row>
    <row r="10" spans="1:6" x14ac:dyDescent="0.3">
      <c r="A10">
        <v>7</v>
      </c>
      <c r="B10">
        <v>49</v>
      </c>
      <c r="C10">
        <v>3</v>
      </c>
      <c r="D10" s="1">
        <f t="shared" si="0"/>
        <v>48.684210526315788</v>
      </c>
      <c r="E10" s="1">
        <f t="shared" si="1"/>
        <v>0.13157894736842105</v>
      </c>
      <c r="F10" s="1">
        <f t="shared" si="2"/>
        <v>0.39473684210526316</v>
      </c>
    </row>
    <row r="11" spans="1:6" x14ac:dyDescent="0.3">
      <c r="A11">
        <v>8</v>
      </c>
      <c r="B11">
        <v>53</v>
      </c>
      <c r="C11">
        <v>3</v>
      </c>
      <c r="D11" s="1">
        <f t="shared" si="0"/>
        <v>49.186046511627907</v>
      </c>
      <c r="E11" s="1">
        <f t="shared" si="1"/>
        <v>0.11627906976744186</v>
      </c>
      <c r="F11" s="1">
        <f t="shared" si="2"/>
        <v>0.34883720930232559</v>
      </c>
    </row>
    <row r="12" spans="1:6" x14ac:dyDescent="0.3">
      <c r="A12">
        <v>9</v>
      </c>
      <c r="B12">
        <v>48</v>
      </c>
      <c r="C12">
        <v>3</v>
      </c>
      <c r="D12" s="1">
        <f t="shared" si="0"/>
        <v>49.0625</v>
      </c>
      <c r="E12" s="1">
        <f t="shared" si="1"/>
        <v>0.10416666666666666</v>
      </c>
      <c r="F12" s="1">
        <f t="shared" si="2"/>
        <v>0.3125</v>
      </c>
    </row>
    <row r="13" spans="1:6" x14ac:dyDescent="0.3">
      <c r="A13">
        <v>10</v>
      </c>
      <c r="B13">
        <v>49</v>
      </c>
      <c r="C13">
        <v>3</v>
      </c>
      <c r="D13" s="1">
        <f t="shared" si="0"/>
        <v>49.056603773584904</v>
      </c>
      <c r="E13" s="1">
        <f t="shared" si="1"/>
        <v>9.4339622641509441E-2</v>
      </c>
      <c r="F13" s="1">
        <f t="shared" si="2"/>
        <v>0.28301886792452829</v>
      </c>
    </row>
    <row r="14" spans="1:6" x14ac:dyDescent="0.3">
      <c r="A14">
        <v>11</v>
      </c>
      <c r="B14">
        <v>52</v>
      </c>
      <c r="C14">
        <v>3</v>
      </c>
      <c r="D14" s="1">
        <f t="shared" si="0"/>
        <v>49.310344827586206</v>
      </c>
      <c r="E14" s="1">
        <f t="shared" si="1"/>
        <v>8.620689655172413E-2</v>
      </c>
      <c r="F14" s="1">
        <f>(1-E14)*F13</f>
        <v>0.25862068965517243</v>
      </c>
    </row>
    <row r="15" spans="1:6" x14ac:dyDescent="0.3">
      <c r="A15">
        <v>12</v>
      </c>
      <c r="B15">
        <v>53</v>
      </c>
      <c r="C15">
        <v>3</v>
      </c>
      <c r="D15" s="1">
        <f t="shared" si="0"/>
        <v>49.603174603174601</v>
      </c>
      <c r="E15" s="1">
        <f t="shared" si="1"/>
        <v>7.9365079365079361E-2</v>
      </c>
      <c r="F15" s="1">
        <f t="shared" si="2"/>
        <v>0.23809523809523814</v>
      </c>
    </row>
    <row r="16" spans="1:6" x14ac:dyDescent="0.3">
      <c r="A16">
        <v>13</v>
      </c>
      <c r="B16">
        <v>51</v>
      </c>
      <c r="C16">
        <v>3</v>
      </c>
      <c r="D16" s="1">
        <f t="shared" si="0"/>
        <v>49.705882352941174</v>
      </c>
      <c r="E16" s="1">
        <f t="shared" si="1"/>
        <v>7.3529411764705899E-2</v>
      </c>
      <c r="F16" s="1">
        <f t="shared" si="2"/>
        <v>0.2205882352941177</v>
      </c>
    </row>
    <row r="17" spans="1:6" x14ac:dyDescent="0.3">
      <c r="A17">
        <v>14</v>
      </c>
      <c r="B17">
        <v>52</v>
      </c>
      <c r="C17">
        <v>3</v>
      </c>
      <c r="D17" s="1">
        <f t="shared" si="0"/>
        <v>49.863013698630134</v>
      </c>
      <c r="E17" s="1">
        <f t="shared" si="1"/>
        <v>6.8493150684931517E-2</v>
      </c>
      <c r="F17" s="1">
        <f t="shared" si="2"/>
        <v>0.20547945205479456</v>
      </c>
    </row>
    <row r="18" spans="1:6" x14ac:dyDescent="0.3">
      <c r="A18">
        <v>15</v>
      </c>
      <c r="B18">
        <v>49</v>
      </c>
      <c r="C18">
        <v>3</v>
      </c>
      <c r="D18" s="1">
        <f t="shared" si="0"/>
        <v>49.807692307692307</v>
      </c>
      <c r="E18" s="1">
        <f t="shared" si="1"/>
        <v>6.4102564102564111E-2</v>
      </c>
      <c r="F18" s="1">
        <f t="shared" si="2"/>
        <v>0.19230769230769235</v>
      </c>
    </row>
    <row r="19" spans="1:6" x14ac:dyDescent="0.3">
      <c r="A19">
        <v>16</v>
      </c>
      <c r="B19">
        <v>50</v>
      </c>
      <c r="C19">
        <v>3</v>
      </c>
      <c r="D19" s="1">
        <f t="shared" si="0"/>
        <v>49.819277108433731</v>
      </c>
      <c r="E19" s="1">
        <f t="shared" si="1"/>
        <v>6.0240963855421693E-2</v>
      </c>
      <c r="F19" s="1">
        <f t="shared" si="2"/>
        <v>0.18072289156626511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郝志阳</dc:creator>
  <cp:lastModifiedBy>志阳 郝</cp:lastModifiedBy>
  <dcterms:created xsi:type="dcterms:W3CDTF">2015-06-05T18:19:34Z</dcterms:created>
  <dcterms:modified xsi:type="dcterms:W3CDTF">2023-11-24T03:00:55Z</dcterms:modified>
</cp:coreProperties>
</file>