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4235" windowHeight="12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51" i="1" l="1"/>
  <c r="H153" i="1"/>
  <c r="H152" i="1"/>
  <c r="L122" i="1"/>
  <c r="L121" i="1"/>
  <c r="L120" i="1"/>
  <c r="H122" i="1"/>
  <c r="H121" i="1"/>
  <c r="H120" i="1"/>
  <c r="D120" i="1"/>
  <c r="D122" i="1"/>
  <c r="D121" i="1"/>
  <c r="L90" i="1"/>
  <c r="L89" i="1"/>
  <c r="L88" i="1"/>
  <c r="H90" i="1"/>
  <c r="H89" i="1"/>
  <c r="H88" i="1"/>
  <c r="D90" i="1"/>
  <c r="D89" i="1"/>
  <c r="D88" i="1"/>
  <c r="D32" i="1"/>
  <c r="L32" i="1"/>
  <c r="L31" i="1"/>
  <c r="L30" i="1"/>
  <c r="H32" i="1"/>
  <c r="H31" i="1"/>
  <c r="H30" i="1"/>
  <c r="D31" i="1"/>
  <c r="D30" i="1"/>
  <c r="L14" i="1"/>
  <c r="L13" i="1"/>
  <c r="L12" i="1"/>
  <c r="H14" i="1"/>
  <c r="H13" i="1"/>
  <c r="H12" i="1"/>
  <c r="D14" i="1"/>
  <c r="D13" i="1"/>
  <c r="D12" i="1"/>
</calcChain>
</file>

<file path=xl/sharedStrings.xml><?xml version="1.0" encoding="utf-8"?>
<sst xmlns="http://schemas.openxmlformats.org/spreadsheetml/2006/main" count="382" uniqueCount="110">
  <si>
    <t>LAV</t>
  </si>
  <si>
    <t>PORT_NAME</t>
  </si>
  <si>
    <t>SEVERITY</t>
  </si>
  <si>
    <t>OCCS</t>
  </si>
  <si>
    <t>Alt Cable R</t>
  </si>
  <si>
    <t>Alt Gnd R</t>
  </si>
  <si>
    <t>Alternator Excitation Field Voltage</t>
  </si>
  <si>
    <t>Alternator Ground Voltage</t>
  </si>
  <si>
    <t>Alternator Output Current</t>
  </si>
  <si>
    <t>AAV</t>
  </si>
  <si>
    <t>Alternator Voltage TIM</t>
  </si>
  <si>
    <t>Alternator/Generator Field Voltage</t>
  </si>
  <si>
    <t>MTVR</t>
  </si>
  <si>
    <t>ALTERNATOR</t>
  </si>
  <si>
    <t>Engine Coolant Level Switch</t>
  </si>
  <si>
    <t>Engine Coolant Temperature (High Resolution)</t>
  </si>
  <si>
    <t>Code 12- Coolant Level Sensor Fault</t>
  </si>
  <si>
    <t>Code 27- Coolant Temp Sensor Open Circuit</t>
  </si>
  <si>
    <t>Code 27- Coolant Temp Sensor Short Circuit</t>
  </si>
  <si>
    <t>Code 61- High Coolant Temperature Warning,</t>
  </si>
  <si>
    <t>Code 61-Very High Coolant Temperature</t>
  </si>
  <si>
    <t>Code 62- Very Low Coolant Level</t>
  </si>
  <si>
    <t>Code 62-Low Coolant Level Warning</t>
  </si>
  <si>
    <t>Engine Coolant Temperature</t>
  </si>
  <si>
    <t>COOLANT SYSTEM</t>
  </si>
  <si>
    <t>Battery #3 Volt</t>
  </si>
  <si>
    <t>Battery #4 Volt</t>
  </si>
  <si>
    <t>Battery 1 + 3 Current</t>
  </si>
  <si>
    <t>Battery 1 Temperature</t>
  </si>
  <si>
    <t>Battery 1 Voltage</t>
  </si>
  <si>
    <t>Battery 2 + 4 Current</t>
  </si>
  <si>
    <t>Battery 2 Temperature</t>
  </si>
  <si>
    <t>Battery 2 Voltage</t>
  </si>
  <si>
    <t>Battery 3 Temperature</t>
  </si>
  <si>
    <t>Battery 4 Temperature</t>
  </si>
  <si>
    <t>Battery Pack Time Remaining</t>
  </si>
  <si>
    <t>Battery Pack Volt (at #3)</t>
  </si>
  <si>
    <t>Battery Potential / Power Input 1</t>
  </si>
  <si>
    <t>Battery#1 Rint</t>
  </si>
  <si>
    <t>Battery#2 Rint</t>
  </si>
  <si>
    <t>Battery#3 Rint</t>
  </si>
  <si>
    <t>Battery#4 Rint</t>
  </si>
  <si>
    <t>BatteryPackSOC</t>
  </si>
  <si>
    <t>Net Battery Current (calc)</t>
  </si>
  <si>
    <t>Net Battery Shunt Current</t>
  </si>
  <si>
    <t>Vbatt1-Vmean</t>
  </si>
  <si>
    <t>Vbatt2-Vmean</t>
  </si>
  <si>
    <t>Vbatt3-Vmean</t>
  </si>
  <si>
    <t>Vbatt4-Vmean</t>
  </si>
  <si>
    <t>Battery 1 + 3 Current High Range</t>
  </si>
  <si>
    <t>Battery Potential</t>
  </si>
  <si>
    <t>Battery Temperature 1</t>
  </si>
  <si>
    <t>Battery Temperature 3</t>
  </si>
  <si>
    <t>Battery Voltage at Engine ECU</t>
  </si>
  <si>
    <t>Code 51- Low Or Intermittent Battery Power to the</t>
  </si>
  <si>
    <t>BATTERY</t>
  </si>
  <si>
    <t>Electric Fuel Pump Voltage 1 (Solenoid)</t>
  </si>
  <si>
    <t>Electric Fuel Pump Voltage 2 (Solenoid)</t>
  </si>
  <si>
    <t>Engine Fuel Delivery Pressure</t>
  </si>
  <si>
    <t>Engine Fuel Filter Differential Pressure</t>
  </si>
  <si>
    <t>Front Fuel Pump Input Current Draw</t>
  </si>
  <si>
    <t>Fuel Level 1</t>
  </si>
  <si>
    <t>Fuel Range (Distance)</t>
  </si>
  <si>
    <t>Fuel Range (Time)</t>
  </si>
  <si>
    <t>Oil Filter Differential Pressure</t>
  </si>
  <si>
    <t>Rear Fuel Pump Input Current Draw</t>
  </si>
  <si>
    <t>Transmission Filter Differential Pressure</t>
  </si>
  <si>
    <t>Fuel Return Pressure</t>
  </si>
  <si>
    <t>Fuel Supply Delta Pressure Switch</t>
  </si>
  <si>
    <t>Fuel Supply Input Pressure</t>
  </si>
  <si>
    <t>FuelFilter1 deltaPr</t>
  </si>
  <si>
    <t>FuelFilter2 deltaPr</t>
  </si>
  <si>
    <t>Air Filter Differential Pressure</t>
  </si>
  <si>
    <t>Code 13- Fuel Temp Sensor Open Circuit</t>
  </si>
  <si>
    <t>Code 13- Fuel Temp Sensor Short Circuit</t>
  </si>
  <si>
    <t>Code 65- High Fuel Temp Warning</t>
  </si>
  <si>
    <t>Engine Fuel Rate</t>
  </si>
  <si>
    <t>Engine Fuel Temperature 1</t>
  </si>
  <si>
    <t>Engine Oil Filter Differential Pressure</t>
  </si>
  <si>
    <t>Fuel Filter Diff Pressure Status</t>
  </si>
  <si>
    <t>Lift Fuel Pump Pressure</t>
  </si>
  <si>
    <t>FUEL SYSTEM</t>
  </si>
  <si>
    <t>Vehicle Type</t>
  </si>
  <si>
    <t>Batteries</t>
  </si>
  <si>
    <t>Alternator</t>
  </si>
  <si>
    <t>Fuel System (Filter)</t>
  </si>
  <si>
    <t>Drive Train (planetary hubs)</t>
  </si>
  <si>
    <t>Coolant System</t>
  </si>
  <si>
    <t>X</t>
  </si>
  <si>
    <t xml:space="preserve">X </t>
  </si>
  <si>
    <t>Planetary L1 Temperature</t>
  </si>
  <si>
    <t>Planetary L2 Temperature</t>
  </si>
  <si>
    <t>Planetary L3 Temperature</t>
  </si>
  <si>
    <t>Planetary L4 Temperature</t>
  </si>
  <si>
    <t>Planetary R1 Temperature</t>
  </si>
  <si>
    <t>Planetary R2 Temperature</t>
  </si>
  <si>
    <t>Planetary R3 Temperature</t>
  </si>
  <si>
    <t>Planetary R4 Temperature</t>
  </si>
  <si>
    <t>planL1Temp CR</t>
  </si>
  <si>
    <t>planL2Temp CR</t>
  </si>
  <si>
    <t>planL3Temp CR</t>
  </si>
  <si>
    <t>planL4Temp CR</t>
  </si>
  <si>
    <t>planR1Temp CR</t>
  </si>
  <si>
    <t>planR2Temp CR</t>
  </si>
  <si>
    <t>planR3Temp CR</t>
  </si>
  <si>
    <t>planR4Temp CR</t>
  </si>
  <si>
    <t>DRIVE TRAIN (Planetary hubs) NOTE: only for LAV</t>
  </si>
  <si>
    <t>TOTAL 0</t>
  </si>
  <si>
    <t>TOTAL 1</t>
  </si>
  <si>
    <t>TOTAL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</si>
</sst>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Dialog"/>
    </font>
    <font>
      <b/>
      <sz val="11"/>
      <color theme="5"/>
      <name val="Calibri"/>
      <family val="2"/>
      <scheme val="minor"/>
    </font>
    <font>
      <b/>
      <sz val="12"/>
      <color rgb="FFFFFFFF"/>
      <name val="Times"/>
      <family val="1"/>
    </font>
    <font>
      <sz val="12"/>
      <color rgb="FF000000"/>
      <name val="Times"/>
      <family val="1"/>
    </font>
    <font>
      <sz val="12"/>
      <name val="Arial"/>
      <family val="2"/>
    </font>
    <font>
      <b/>
      <sz val="14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Dialog"/>
    </font>
  </fonts>
  <fills count="5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CBECDE"/>
        <bgColor indexed="64"/>
      </patternFill>
    </fill>
    <fill>
      <patternFill patternType="solid">
        <fgColor rgb="FFE7F6EF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 wrapText="1" indent="1" readingOrder="1"/>
    </xf>
    <xf numFmtId="0" fontId="5" fillId="3" borderId="2" xfId="0" applyFont="1" applyFill="1" applyBorder="1" applyAlignment="1">
      <alignment horizontal="left" vertical="center" wrapText="1" inden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 readingOrder="1"/>
    </xf>
    <xf numFmtId="0" fontId="6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wrapText="1" indent="1" readingOrder="1"/>
    </xf>
    <xf numFmtId="0" fontId="6" fillId="3" borderId="3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tabSelected="1" topLeftCell="A117" workbookViewId="0">
      <selection activeCell="H151" sqref="H151"/>
    </sheetView>
  </sheetViews>
  <sheetFormatPr defaultRowHeight="15"/>
  <cols>
    <col min="1" max="1" width="58.42578125" bestFit="1" customWidth="1"/>
    <col min="2" max="2" width="43.28515625" bestFit="1" customWidth="1"/>
    <col min="3" max="3" width="12.140625" bestFit="1" customWidth="1"/>
    <col min="4" max="4" width="21.5703125" bestFit="1" customWidth="1"/>
    <col min="5" max="5" width="30.140625" bestFit="1" customWidth="1"/>
    <col min="6" max="6" width="43.28515625" bestFit="1" customWidth="1"/>
    <col min="7" max="7" width="9.140625" bestFit="1" customWidth="1"/>
    <col min="8" max="8" width="7.85546875" bestFit="1" customWidth="1"/>
    <col min="10" max="10" width="41.85546875" bestFit="1" customWidth="1"/>
    <col min="12" max="12" width="7" bestFit="1" customWidth="1"/>
  </cols>
  <sheetData>
    <row r="1" spans="1:12">
      <c r="B1" s="3"/>
      <c r="C1" s="4" t="s">
        <v>9</v>
      </c>
      <c r="D1" s="4"/>
      <c r="E1" s="3"/>
      <c r="F1" s="3"/>
      <c r="G1" s="4" t="s">
        <v>0</v>
      </c>
      <c r="H1" s="4"/>
      <c r="I1" s="3"/>
      <c r="J1" s="3"/>
      <c r="K1" s="4" t="s">
        <v>12</v>
      </c>
      <c r="L1" s="4"/>
    </row>
    <row r="2" spans="1:12">
      <c r="A2" s="15" t="s">
        <v>13</v>
      </c>
      <c r="B2" s="5" t="s">
        <v>1</v>
      </c>
      <c r="C2" s="5" t="s">
        <v>2</v>
      </c>
      <c r="D2" s="5" t="s">
        <v>3</v>
      </c>
      <c r="E2" s="3"/>
      <c r="F2" s="5" t="s">
        <v>1</v>
      </c>
      <c r="G2" s="5" t="s">
        <v>2</v>
      </c>
      <c r="H2" s="5" t="s">
        <v>3</v>
      </c>
      <c r="I2" s="3"/>
      <c r="J2" s="5" t="s">
        <v>1</v>
      </c>
      <c r="K2" s="5" t="s">
        <v>2</v>
      </c>
      <c r="L2" s="5" t="s">
        <v>3</v>
      </c>
    </row>
    <row r="3" spans="1:12">
      <c r="A3" s="15"/>
      <c r="B3" t="s">
        <v>4</v>
      </c>
      <c r="C3" s="1">
        <v>0</v>
      </c>
      <c r="D3" s="1">
        <v>4953</v>
      </c>
      <c r="F3" t="s">
        <v>4</v>
      </c>
      <c r="G3" s="1">
        <v>0</v>
      </c>
      <c r="H3" s="1">
        <v>14858</v>
      </c>
      <c r="J3" t="s">
        <v>4</v>
      </c>
      <c r="K3" s="1">
        <v>0</v>
      </c>
      <c r="L3" s="1">
        <v>15225</v>
      </c>
    </row>
    <row r="4" spans="1:12">
      <c r="A4" s="15"/>
      <c r="B4" t="s">
        <v>5</v>
      </c>
      <c r="C4" s="1">
        <v>0</v>
      </c>
      <c r="D4" s="1">
        <v>8779</v>
      </c>
      <c r="F4" t="s">
        <v>5</v>
      </c>
      <c r="G4" s="1">
        <v>0</v>
      </c>
      <c r="H4" s="1">
        <v>18272</v>
      </c>
      <c r="J4" t="s">
        <v>8</v>
      </c>
      <c r="K4" s="1">
        <v>0</v>
      </c>
      <c r="L4" s="1">
        <v>9130</v>
      </c>
    </row>
    <row r="5" spans="1:12">
      <c r="A5" s="15"/>
      <c r="B5" t="s">
        <v>6</v>
      </c>
      <c r="C5" s="1">
        <v>0</v>
      </c>
      <c r="D5" s="1">
        <v>32096</v>
      </c>
      <c r="F5" t="s">
        <v>6</v>
      </c>
      <c r="G5" s="1">
        <v>0</v>
      </c>
      <c r="H5" s="1">
        <v>6921</v>
      </c>
      <c r="J5" t="s">
        <v>8</v>
      </c>
      <c r="K5" s="1">
        <v>1</v>
      </c>
      <c r="L5" s="1">
        <v>556</v>
      </c>
    </row>
    <row r="6" spans="1:12">
      <c r="A6" s="15"/>
      <c r="B6" t="s">
        <v>7</v>
      </c>
      <c r="C6" s="1">
        <v>0</v>
      </c>
      <c r="D6" s="1">
        <v>9741</v>
      </c>
      <c r="F6" t="s">
        <v>6</v>
      </c>
      <c r="G6" s="1">
        <v>1</v>
      </c>
      <c r="H6" s="1">
        <v>359</v>
      </c>
      <c r="J6" t="s">
        <v>10</v>
      </c>
      <c r="K6" s="1">
        <v>0</v>
      </c>
      <c r="L6" s="1">
        <v>7032</v>
      </c>
    </row>
    <row r="7" spans="1:12">
      <c r="A7" s="15"/>
      <c r="B7" t="s">
        <v>7</v>
      </c>
      <c r="C7" s="1">
        <v>2</v>
      </c>
      <c r="D7" s="1">
        <v>549</v>
      </c>
      <c r="F7" t="s">
        <v>6</v>
      </c>
      <c r="G7" s="1">
        <v>2</v>
      </c>
      <c r="H7" s="1">
        <v>930</v>
      </c>
      <c r="J7" t="s">
        <v>10</v>
      </c>
      <c r="K7" s="1">
        <v>1</v>
      </c>
      <c r="L7" s="1">
        <v>47</v>
      </c>
    </row>
    <row r="8" spans="1:12">
      <c r="A8" s="15"/>
      <c r="B8" t="s">
        <v>8</v>
      </c>
      <c r="C8" s="1">
        <v>0</v>
      </c>
      <c r="D8" s="1">
        <v>14431</v>
      </c>
      <c r="F8" t="s">
        <v>7</v>
      </c>
      <c r="G8" s="1">
        <v>0</v>
      </c>
      <c r="H8" s="1">
        <v>10116</v>
      </c>
      <c r="J8" t="s">
        <v>10</v>
      </c>
      <c r="K8" s="1">
        <v>2</v>
      </c>
      <c r="L8" s="1">
        <v>30</v>
      </c>
    </row>
    <row r="9" spans="1:12">
      <c r="A9" s="15"/>
      <c r="B9" t="s">
        <v>8</v>
      </c>
      <c r="C9" s="1">
        <v>1</v>
      </c>
      <c r="D9" s="1">
        <v>1245</v>
      </c>
      <c r="F9" t="s">
        <v>7</v>
      </c>
      <c r="G9" s="1">
        <v>2</v>
      </c>
      <c r="H9" s="1">
        <v>1820</v>
      </c>
      <c r="J9" t="s">
        <v>11</v>
      </c>
      <c r="K9" s="1">
        <v>0</v>
      </c>
      <c r="L9" s="1">
        <v>4332</v>
      </c>
    </row>
    <row r="10" spans="1:12">
      <c r="A10" s="15"/>
      <c r="F10" t="s">
        <v>8</v>
      </c>
      <c r="G10" s="1">
        <v>0</v>
      </c>
      <c r="H10" s="1">
        <v>11521</v>
      </c>
      <c r="J10" t="s">
        <v>11</v>
      </c>
      <c r="K10" s="1">
        <v>1</v>
      </c>
      <c r="L10" s="1">
        <v>93</v>
      </c>
    </row>
    <row r="11" spans="1:12" ht="14.25" customHeight="1">
      <c r="A11" s="15"/>
      <c r="F11" t="s">
        <v>8</v>
      </c>
      <c r="G11" s="1">
        <v>1</v>
      </c>
      <c r="H11" s="1">
        <v>360</v>
      </c>
    </row>
    <row r="12" spans="1:12" s="16" customFormat="1" ht="15.75">
      <c r="C12" s="18" t="s">
        <v>107</v>
      </c>
      <c r="D12" s="16">
        <f>SUMIF(C3:C9,"=0", D3:D9)</f>
        <v>70000</v>
      </c>
      <c r="G12" s="18" t="s">
        <v>107</v>
      </c>
      <c r="H12" s="16">
        <f>SUMIF(G3:G11,"=0", H3:H11)</f>
        <v>61688</v>
      </c>
      <c r="K12" s="18" t="s">
        <v>107</v>
      </c>
      <c r="L12" s="16">
        <f>SUMIF(K3:K10,"=0", L3:L10)</f>
        <v>35719</v>
      </c>
    </row>
    <row r="13" spans="1:12" s="16" customFormat="1" ht="15.75">
      <c r="C13" s="18" t="s">
        <v>108</v>
      </c>
      <c r="D13" s="16">
        <f>SUMIF(C3:C9,"=1", D3:D9)</f>
        <v>1245</v>
      </c>
      <c r="G13" s="18" t="s">
        <v>108</v>
      </c>
      <c r="H13" s="16">
        <f>SUMIF(G3:G11,"=1", H3:H11)</f>
        <v>719</v>
      </c>
      <c r="K13" s="18" t="s">
        <v>108</v>
      </c>
      <c r="L13" s="16">
        <f>SUMIF(K3:K10,"=1", L3:L10)</f>
        <v>696</v>
      </c>
    </row>
    <row r="14" spans="1:12" s="16" customFormat="1" ht="15.75">
      <c r="C14" s="18" t="s">
        <v>109</v>
      </c>
      <c r="D14" s="16">
        <f>SUMIF(C3:C9,"=2", D3:D9)</f>
        <v>549</v>
      </c>
      <c r="G14" s="18" t="s">
        <v>109</v>
      </c>
      <c r="H14" s="16">
        <f>SUMIF(G3:G11,"=2", H3:H11)</f>
        <v>2750</v>
      </c>
      <c r="K14" s="18" t="s">
        <v>109</v>
      </c>
      <c r="L14" s="16">
        <f>SUMIF(K3:K10,"=2", L3:L10)</f>
        <v>30</v>
      </c>
    </row>
    <row r="15" spans="1:12">
      <c r="C15" s="2"/>
    </row>
    <row r="16" spans="1:12">
      <c r="C16" s="2"/>
    </row>
    <row r="17" spans="1:12">
      <c r="K17" s="4" t="s">
        <v>12</v>
      </c>
      <c r="L17" s="4"/>
    </row>
    <row r="18" spans="1:12" ht="15" customHeight="1">
      <c r="A18" s="14" t="s">
        <v>24</v>
      </c>
      <c r="B18" s="5"/>
      <c r="C18" s="4" t="s">
        <v>9</v>
      </c>
      <c r="D18" s="4"/>
      <c r="E18" s="5"/>
      <c r="F18" s="5"/>
      <c r="G18" s="4" t="s">
        <v>0</v>
      </c>
      <c r="H18" s="4"/>
      <c r="I18" s="5"/>
      <c r="J18" s="5"/>
      <c r="K18" s="5" t="s">
        <v>2</v>
      </c>
      <c r="L18" s="5" t="s">
        <v>3</v>
      </c>
    </row>
    <row r="19" spans="1:12" ht="15" customHeight="1">
      <c r="A19" s="14"/>
      <c r="B19" s="5" t="s">
        <v>1</v>
      </c>
      <c r="C19" s="5" t="s">
        <v>2</v>
      </c>
      <c r="D19" s="5" t="s">
        <v>3</v>
      </c>
      <c r="E19" s="5"/>
      <c r="F19" s="5" t="s">
        <v>1</v>
      </c>
      <c r="G19" s="5" t="s">
        <v>2</v>
      </c>
      <c r="H19" s="5" t="s">
        <v>3</v>
      </c>
      <c r="I19" s="5"/>
      <c r="J19" s="5" t="s">
        <v>1</v>
      </c>
      <c r="K19" s="1">
        <v>0</v>
      </c>
      <c r="L19" s="1">
        <v>1</v>
      </c>
    </row>
    <row r="20" spans="1:12" ht="15" customHeight="1">
      <c r="A20" s="14"/>
      <c r="B20" t="s">
        <v>14</v>
      </c>
      <c r="C20" s="1">
        <v>0</v>
      </c>
      <c r="D20" s="1">
        <v>11906</v>
      </c>
      <c r="F20" t="s">
        <v>14</v>
      </c>
      <c r="G20" s="1">
        <v>0</v>
      </c>
      <c r="H20" s="1">
        <v>5249</v>
      </c>
      <c r="J20" t="s">
        <v>16</v>
      </c>
      <c r="K20" s="1">
        <v>0</v>
      </c>
      <c r="L20" s="1">
        <v>1</v>
      </c>
    </row>
    <row r="21" spans="1:12" ht="15" customHeight="1">
      <c r="A21" s="14"/>
      <c r="B21" t="s">
        <v>14</v>
      </c>
      <c r="C21" s="1">
        <v>1</v>
      </c>
      <c r="D21" s="1">
        <v>3424</v>
      </c>
      <c r="F21" t="s">
        <v>14</v>
      </c>
      <c r="G21" s="1">
        <v>1</v>
      </c>
      <c r="H21" s="1">
        <v>4986</v>
      </c>
      <c r="J21" t="s">
        <v>17</v>
      </c>
      <c r="K21" s="1">
        <v>0</v>
      </c>
      <c r="L21" s="1">
        <v>1</v>
      </c>
    </row>
    <row r="22" spans="1:12" ht="15" customHeight="1">
      <c r="A22" s="14"/>
      <c r="B22" t="s">
        <v>15</v>
      </c>
      <c r="C22" s="1">
        <v>0</v>
      </c>
      <c r="D22" s="1">
        <v>26217</v>
      </c>
      <c r="F22" t="s">
        <v>15</v>
      </c>
      <c r="G22" s="1">
        <v>0</v>
      </c>
      <c r="H22" s="1">
        <v>37892</v>
      </c>
      <c r="J22" t="s">
        <v>18</v>
      </c>
      <c r="K22" s="1">
        <v>0</v>
      </c>
      <c r="L22" s="1">
        <v>1</v>
      </c>
    </row>
    <row r="23" spans="1:12" ht="15" customHeight="1">
      <c r="A23" s="14"/>
      <c r="B23" t="s">
        <v>15</v>
      </c>
      <c r="C23" s="1">
        <v>1</v>
      </c>
      <c r="D23" s="1">
        <v>7715</v>
      </c>
      <c r="F23" t="s">
        <v>15</v>
      </c>
      <c r="G23" s="1">
        <v>1</v>
      </c>
      <c r="H23" s="1">
        <v>6</v>
      </c>
      <c r="J23" t="s">
        <v>19</v>
      </c>
      <c r="K23" s="1">
        <v>0</v>
      </c>
      <c r="L23" s="1">
        <v>1</v>
      </c>
    </row>
    <row r="24" spans="1:12" ht="15" customHeight="1">
      <c r="A24" s="14"/>
      <c r="B24" t="s">
        <v>15</v>
      </c>
      <c r="C24" s="1">
        <v>2</v>
      </c>
      <c r="D24" s="1">
        <v>4477</v>
      </c>
      <c r="F24" t="s">
        <v>15</v>
      </c>
      <c r="G24" s="1">
        <v>2</v>
      </c>
      <c r="H24" s="1">
        <v>3</v>
      </c>
      <c r="J24" t="s">
        <v>20</v>
      </c>
      <c r="K24" s="1">
        <v>0</v>
      </c>
      <c r="L24" s="1">
        <v>1</v>
      </c>
    </row>
    <row r="25" spans="1:12" ht="15" customHeight="1">
      <c r="A25" s="14"/>
      <c r="J25" t="s">
        <v>21</v>
      </c>
      <c r="K25" s="1">
        <v>1</v>
      </c>
      <c r="L25" s="1">
        <v>1</v>
      </c>
    </row>
    <row r="26" spans="1:12" ht="15" customHeight="1">
      <c r="A26" s="14"/>
      <c r="J26" t="s">
        <v>22</v>
      </c>
      <c r="K26" s="1">
        <v>0</v>
      </c>
      <c r="L26" s="1">
        <v>1424</v>
      </c>
    </row>
    <row r="27" spans="1:12" ht="15" customHeight="1">
      <c r="A27" s="14"/>
      <c r="J27" t="s">
        <v>14</v>
      </c>
      <c r="K27" s="1">
        <v>1</v>
      </c>
      <c r="L27" s="1">
        <v>7</v>
      </c>
    </row>
    <row r="28" spans="1:12" ht="15" customHeight="1">
      <c r="A28" s="14"/>
      <c r="J28" t="s">
        <v>14</v>
      </c>
      <c r="K28" s="1">
        <v>0</v>
      </c>
      <c r="L28" s="1">
        <v>60938</v>
      </c>
    </row>
    <row r="29" spans="1:12" ht="15" customHeight="1">
      <c r="A29" s="14"/>
      <c r="J29" t="s">
        <v>23</v>
      </c>
      <c r="K29" s="1">
        <v>1</v>
      </c>
      <c r="L29" s="1">
        <v>48</v>
      </c>
    </row>
    <row r="30" spans="1:12" s="18" customFormat="1" ht="15.75">
      <c r="A30" s="17"/>
      <c r="C30" s="18" t="s">
        <v>107</v>
      </c>
      <c r="D30" s="18">
        <f>SUMIF(C20:C24,"=0", D20:D24)</f>
        <v>38123</v>
      </c>
      <c r="G30" s="18" t="s">
        <v>107</v>
      </c>
      <c r="H30" s="18">
        <f>SUMIF(G20:G24,"=0", H20:H24)</f>
        <v>43141</v>
      </c>
      <c r="K30" s="18" t="s">
        <v>107</v>
      </c>
      <c r="L30" s="18">
        <f>SUMIF(K19:K29,"=0", L19:L29)</f>
        <v>62368</v>
      </c>
    </row>
    <row r="31" spans="1:12" s="18" customFormat="1" ht="15.75">
      <c r="A31" s="17"/>
      <c r="C31" s="18" t="s">
        <v>108</v>
      </c>
      <c r="D31" s="18">
        <f>SUMIF(C20:C24,"=1", D20:D24)</f>
        <v>11139</v>
      </c>
      <c r="G31" s="18" t="s">
        <v>108</v>
      </c>
      <c r="H31" s="18">
        <f>SUMIF(G20:G24,"=1", H20:H24)</f>
        <v>4992</v>
      </c>
      <c r="K31" s="18" t="s">
        <v>108</v>
      </c>
      <c r="L31" s="18">
        <f>SUMIF(K19:K29,"=1", L19:L29)</f>
        <v>56</v>
      </c>
    </row>
    <row r="32" spans="1:12" s="18" customFormat="1" ht="15.75">
      <c r="A32" s="17"/>
      <c r="C32" s="18" t="s">
        <v>109</v>
      </c>
      <c r="D32" s="18">
        <f>SUMIF(C20:C24,"=2", D20:D24)</f>
        <v>4477</v>
      </c>
      <c r="G32" s="18" t="s">
        <v>109</v>
      </c>
      <c r="H32" s="18">
        <f>SUMIF(G20:G24,"=2", H20:H24)</f>
        <v>3</v>
      </c>
      <c r="K32" s="18" t="s">
        <v>109</v>
      </c>
      <c r="L32" s="18">
        <f>SUMIF(K19:K29,"=2", L19:L29)</f>
        <v>0</v>
      </c>
    </row>
    <row r="34" spans="1:12">
      <c r="K34" s="4" t="s">
        <v>12</v>
      </c>
      <c r="L34" s="4"/>
    </row>
    <row r="35" spans="1:12">
      <c r="A35" s="15" t="s">
        <v>55</v>
      </c>
      <c r="B35" s="2"/>
      <c r="C35" s="4" t="s">
        <v>9</v>
      </c>
      <c r="D35" s="4"/>
      <c r="E35" s="2"/>
      <c r="F35" s="2"/>
      <c r="G35" s="4" t="s">
        <v>0</v>
      </c>
      <c r="H35" s="4"/>
      <c r="I35" s="2"/>
      <c r="J35" s="2"/>
      <c r="K35" s="2" t="s">
        <v>2</v>
      </c>
      <c r="L35" s="2" t="s">
        <v>3</v>
      </c>
    </row>
    <row r="36" spans="1:12">
      <c r="A36" s="15"/>
      <c r="B36" s="2" t="s">
        <v>1</v>
      </c>
      <c r="C36" s="2" t="s">
        <v>2</v>
      </c>
      <c r="D36" s="2" t="s">
        <v>3</v>
      </c>
      <c r="E36" s="2"/>
      <c r="F36" s="2" t="s">
        <v>1</v>
      </c>
      <c r="G36" s="2" t="s">
        <v>2</v>
      </c>
      <c r="H36" s="2" t="s">
        <v>3</v>
      </c>
      <c r="I36" s="2"/>
      <c r="J36" s="2" t="s">
        <v>1</v>
      </c>
      <c r="K36" s="1">
        <v>0</v>
      </c>
      <c r="L36" s="1">
        <v>5950</v>
      </c>
    </row>
    <row r="37" spans="1:12">
      <c r="A37" s="15"/>
      <c r="B37" t="s">
        <v>25</v>
      </c>
      <c r="C37" s="1">
        <v>0</v>
      </c>
      <c r="D37" s="1">
        <v>12526</v>
      </c>
      <c r="F37" t="s">
        <v>25</v>
      </c>
      <c r="G37" s="1">
        <v>0</v>
      </c>
      <c r="H37" s="1">
        <v>7308</v>
      </c>
      <c r="J37" t="s">
        <v>25</v>
      </c>
      <c r="K37" s="1">
        <v>1</v>
      </c>
      <c r="L37" s="1">
        <v>44</v>
      </c>
    </row>
    <row r="38" spans="1:12">
      <c r="A38" s="15"/>
      <c r="B38" t="s">
        <v>25</v>
      </c>
      <c r="C38" s="1">
        <v>1</v>
      </c>
      <c r="D38" s="1">
        <v>370</v>
      </c>
      <c r="F38" t="s">
        <v>25</v>
      </c>
      <c r="G38" s="1">
        <v>1</v>
      </c>
      <c r="H38" s="1">
        <v>168</v>
      </c>
      <c r="J38" t="s">
        <v>25</v>
      </c>
      <c r="K38" s="1">
        <v>2</v>
      </c>
      <c r="L38" s="1">
        <v>71</v>
      </c>
    </row>
    <row r="39" spans="1:12">
      <c r="A39" s="15"/>
      <c r="B39" t="s">
        <v>25</v>
      </c>
      <c r="C39" s="1">
        <v>2</v>
      </c>
      <c r="D39" s="1">
        <v>908</v>
      </c>
      <c r="F39" t="s">
        <v>25</v>
      </c>
      <c r="G39" s="1">
        <v>2</v>
      </c>
      <c r="H39" s="1">
        <v>296</v>
      </c>
      <c r="J39" t="s">
        <v>25</v>
      </c>
      <c r="K39" s="1">
        <v>0</v>
      </c>
      <c r="L39" s="1">
        <v>6245</v>
      </c>
    </row>
    <row r="40" spans="1:12">
      <c r="A40" s="15"/>
      <c r="B40" t="s">
        <v>26</v>
      </c>
      <c r="C40" s="1">
        <v>0</v>
      </c>
      <c r="D40" s="1">
        <v>14791</v>
      </c>
      <c r="F40" t="s">
        <v>26</v>
      </c>
      <c r="G40" s="1">
        <v>0</v>
      </c>
      <c r="H40" s="1">
        <v>7427</v>
      </c>
      <c r="J40" t="s">
        <v>27</v>
      </c>
      <c r="K40" s="1">
        <v>0</v>
      </c>
      <c r="L40" s="1">
        <v>6246</v>
      </c>
    </row>
    <row r="41" spans="1:12">
      <c r="A41" s="15"/>
      <c r="B41" t="s">
        <v>26</v>
      </c>
      <c r="C41" s="1">
        <v>1</v>
      </c>
      <c r="D41" s="1">
        <v>667</v>
      </c>
      <c r="F41" t="s">
        <v>26</v>
      </c>
      <c r="G41" s="1">
        <v>1</v>
      </c>
      <c r="H41" s="1">
        <v>141</v>
      </c>
      <c r="J41" t="s">
        <v>49</v>
      </c>
      <c r="K41" s="1">
        <v>0</v>
      </c>
      <c r="L41" s="1">
        <v>5951</v>
      </c>
    </row>
    <row r="42" spans="1:12">
      <c r="A42" s="15"/>
      <c r="B42" t="s">
        <v>26</v>
      </c>
      <c r="C42" s="1">
        <v>2</v>
      </c>
      <c r="D42" s="1">
        <v>1264</v>
      </c>
      <c r="F42" t="s">
        <v>26</v>
      </c>
      <c r="G42" s="1">
        <v>2</v>
      </c>
      <c r="H42" s="1">
        <v>315</v>
      </c>
      <c r="J42" t="s">
        <v>29</v>
      </c>
      <c r="K42" s="1">
        <v>1</v>
      </c>
      <c r="L42" s="1">
        <v>51</v>
      </c>
    </row>
    <row r="43" spans="1:12">
      <c r="A43" s="15"/>
      <c r="B43" t="s">
        <v>27</v>
      </c>
      <c r="C43" s="1">
        <v>0</v>
      </c>
      <c r="D43" s="1">
        <v>15957</v>
      </c>
      <c r="F43" t="s">
        <v>27</v>
      </c>
      <c r="G43" s="1">
        <v>0</v>
      </c>
      <c r="H43" s="1">
        <v>10352</v>
      </c>
      <c r="J43" t="s">
        <v>29</v>
      </c>
      <c r="K43" s="1">
        <v>2</v>
      </c>
      <c r="L43" s="1">
        <v>45</v>
      </c>
    </row>
    <row r="44" spans="1:12">
      <c r="A44" s="15"/>
      <c r="B44" t="s">
        <v>28</v>
      </c>
      <c r="C44" s="1">
        <v>0</v>
      </c>
      <c r="D44" s="1">
        <v>14730</v>
      </c>
      <c r="F44" t="s">
        <v>28</v>
      </c>
      <c r="G44" s="1">
        <v>0</v>
      </c>
      <c r="H44" s="1">
        <v>5707</v>
      </c>
      <c r="J44" t="s">
        <v>29</v>
      </c>
      <c r="K44" s="1">
        <v>0</v>
      </c>
      <c r="L44" s="1">
        <v>496</v>
      </c>
    </row>
    <row r="45" spans="1:12">
      <c r="A45" s="15"/>
      <c r="B45" t="s">
        <v>28</v>
      </c>
      <c r="C45" s="1">
        <v>2</v>
      </c>
      <c r="D45" s="1">
        <v>197</v>
      </c>
      <c r="F45" t="s">
        <v>28</v>
      </c>
      <c r="G45" s="1">
        <v>1</v>
      </c>
      <c r="H45" s="1">
        <v>203</v>
      </c>
      <c r="J45" t="s">
        <v>35</v>
      </c>
      <c r="K45" s="1">
        <v>1</v>
      </c>
      <c r="L45" s="1">
        <v>24</v>
      </c>
    </row>
    <row r="46" spans="1:12">
      <c r="A46" s="15"/>
      <c r="B46" t="s">
        <v>29</v>
      </c>
      <c r="C46" s="1">
        <v>0</v>
      </c>
      <c r="D46" s="1">
        <v>12363</v>
      </c>
      <c r="F46" t="s">
        <v>28</v>
      </c>
      <c r="G46" s="1">
        <v>2</v>
      </c>
      <c r="H46" s="1">
        <v>3</v>
      </c>
      <c r="J46" t="s">
        <v>35</v>
      </c>
      <c r="K46" s="1">
        <v>2</v>
      </c>
      <c r="L46" s="1">
        <v>18</v>
      </c>
    </row>
    <row r="47" spans="1:12">
      <c r="A47" s="15"/>
      <c r="B47" t="s">
        <v>29</v>
      </c>
      <c r="C47" s="1">
        <v>1</v>
      </c>
      <c r="D47" s="1">
        <v>488</v>
      </c>
      <c r="F47" t="s">
        <v>29</v>
      </c>
      <c r="G47" s="1">
        <v>0</v>
      </c>
      <c r="H47" s="1">
        <v>8009</v>
      </c>
      <c r="J47" t="s">
        <v>35</v>
      </c>
      <c r="K47" s="1">
        <v>0</v>
      </c>
      <c r="L47" s="1">
        <v>19059</v>
      </c>
    </row>
    <row r="48" spans="1:12">
      <c r="A48" s="15"/>
      <c r="B48" t="s">
        <v>29</v>
      </c>
      <c r="C48" s="1">
        <v>2</v>
      </c>
      <c r="D48" s="1">
        <v>863</v>
      </c>
      <c r="F48" t="s">
        <v>29</v>
      </c>
      <c r="G48" s="1">
        <v>1</v>
      </c>
      <c r="H48" s="1">
        <v>87</v>
      </c>
      <c r="J48" t="s">
        <v>36</v>
      </c>
      <c r="K48" s="1">
        <v>1</v>
      </c>
      <c r="L48" s="1">
        <v>19</v>
      </c>
    </row>
    <row r="49" spans="1:12">
      <c r="A49" s="15"/>
      <c r="B49" t="s">
        <v>30</v>
      </c>
      <c r="C49" s="1">
        <v>0</v>
      </c>
      <c r="D49" s="1">
        <v>15397</v>
      </c>
      <c r="F49" t="s">
        <v>29</v>
      </c>
      <c r="G49" s="1">
        <v>2</v>
      </c>
      <c r="H49" s="1">
        <v>261</v>
      </c>
      <c r="J49" t="s">
        <v>36</v>
      </c>
      <c r="K49" s="1">
        <v>2</v>
      </c>
      <c r="L49" s="1">
        <v>13</v>
      </c>
    </row>
    <row r="50" spans="1:12">
      <c r="A50" s="15"/>
      <c r="B50" t="s">
        <v>31</v>
      </c>
      <c r="C50" s="1">
        <v>0</v>
      </c>
      <c r="D50" s="1">
        <v>14785</v>
      </c>
      <c r="F50" t="s">
        <v>30</v>
      </c>
      <c r="G50" s="1">
        <v>0</v>
      </c>
      <c r="H50" s="1">
        <v>10116</v>
      </c>
      <c r="J50" t="s">
        <v>36</v>
      </c>
      <c r="K50" s="1">
        <v>0</v>
      </c>
      <c r="L50" s="1">
        <v>768</v>
      </c>
    </row>
    <row r="51" spans="1:12">
      <c r="A51" s="15"/>
      <c r="B51" t="s">
        <v>31</v>
      </c>
      <c r="C51" s="1">
        <v>1</v>
      </c>
      <c r="D51" s="1">
        <v>18</v>
      </c>
      <c r="F51" t="s">
        <v>31</v>
      </c>
      <c r="G51" s="1">
        <v>0</v>
      </c>
      <c r="H51" s="1">
        <v>5765</v>
      </c>
      <c r="J51" t="s">
        <v>50</v>
      </c>
      <c r="K51" s="1">
        <v>0</v>
      </c>
      <c r="L51" s="1">
        <v>9565</v>
      </c>
    </row>
    <row r="52" spans="1:12">
      <c r="A52" s="15"/>
      <c r="B52" t="s">
        <v>31</v>
      </c>
      <c r="C52" s="1">
        <v>2</v>
      </c>
      <c r="D52" s="1">
        <v>318</v>
      </c>
      <c r="F52" t="s">
        <v>31</v>
      </c>
      <c r="G52" s="1">
        <v>1</v>
      </c>
      <c r="H52" s="1">
        <v>128</v>
      </c>
      <c r="J52" t="s">
        <v>51</v>
      </c>
      <c r="K52" s="1">
        <v>1</v>
      </c>
      <c r="L52" s="1">
        <v>1</v>
      </c>
    </row>
    <row r="53" spans="1:12">
      <c r="A53" s="15"/>
      <c r="B53" t="s">
        <v>32</v>
      </c>
      <c r="C53" s="1">
        <v>0</v>
      </c>
      <c r="D53" s="1">
        <v>12203</v>
      </c>
      <c r="F53" t="s">
        <v>31</v>
      </c>
      <c r="G53" s="1">
        <v>2</v>
      </c>
      <c r="H53" s="1">
        <v>37</v>
      </c>
      <c r="J53" t="s">
        <v>51</v>
      </c>
      <c r="K53" s="1">
        <v>2</v>
      </c>
      <c r="L53" s="1">
        <v>3</v>
      </c>
    </row>
    <row r="54" spans="1:12">
      <c r="A54" s="15"/>
      <c r="B54" t="s">
        <v>32</v>
      </c>
      <c r="C54" s="1">
        <v>1</v>
      </c>
      <c r="D54" s="1">
        <v>185</v>
      </c>
      <c r="F54" t="s">
        <v>32</v>
      </c>
      <c r="G54" s="1">
        <v>0</v>
      </c>
      <c r="H54" s="1">
        <v>8028</v>
      </c>
      <c r="J54" t="s">
        <v>51</v>
      </c>
      <c r="K54" s="1">
        <v>0</v>
      </c>
      <c r="L54" s="1">
        <v>9576</v>
      </c>
    </row>
    <row r="55" spans="1:12">
      <c r="A55" s="15"/>
      <c r="B55" t="s">
        <v>32</v>
      </c>
      <c r="C55" s="1">
        <v>2</v>
      </c>
      <c r="D55" s="1">
        <v>524</v>
      </c>
      <c r="F55" t="s">
        <v>32</v>
      </c>
      <c r="G55" s="1">
        <v>1</v>
      </c>
      <c r="H55" s="1">
        <v>33</v>
      </c>
      <c r="J55" t="s">
        <v>52</v>
      </c>
      <c r="K55" s="1">
        <v>1</v>
      </c>
      <c r="L55" s="1">
        <v>1</v>
      </c>
    </row>
    <row r="56" spans="1:12">
      <c r="A56" s="15"/>
      <c r="B56" t="s">
        <v>33</v>
      </c>
      <c r="C56" s="1">
        <v>0</v>
      </c>
      <c r="D56" s="1">
        <v>14995</v>
      </c>
      <c r="F56" t="s">
        <v>32</v>
      </c>
      <c r="G56" s="1">
        <v>2</v>
      </c>
      <c r="H56" s="1">
        <v>372</v>
      </c>
      <c r="J56" t="s">
        <v>52</v>
      </c>
      <c r="K56" s="1">
        <v>2</v>
      </c>
      <c r="L56" s="1">
        <v>6</v>
      </c>
    </row>
    <row r="57" spans="1:12">
      <c r="A57" s="15"/>
      <c r="B57" t="s">
        <v>33</v>
      </c>
      <c r="C57" s="1">
        <v>1</v>
      </c>
      <c r="D57" s="1">
        <v>2</v>
      </c>
      <c r="F57" t="s">
        <v>33</v>
      </c>
      <c r="G57" s="1">
        <v>0</v>
      </c>
      <c r="H57" s="1">
        <v>5895</v>
      </c>
      <c r="J57" t="s">
        <v>52</v>
      </c>
      <c r="K57" s="1">
        <v>0</v>
      </c>
      <c r="L57" s="1">
        <v>10210</v>
      </c>
    </row>
    <row r="58" spans="1:12">
      <c r="A58" s="15"/>
      <c r="B58" t="s">
        <v>33</v>
      </c>
      <c r="C58" s="1">
        <v>2</v>
      </c>
      <c r="D58" s="1">
        <v>17</v>
      </c>
      <c r="F58" t="s">
        <v>33</v>
      </c>
      <c r="G58" s="1">
        <v>1</v>
      </c>
      <c r="H58" s="1">
        <v>1</v>
      </c>
      <c r="J58" t="s">
        <v>53</v>
      </c>
      <c r="K58" s="1">
        <v>1</v>
      </c>
      <c r="L58" s="1">
        <v>6</v>
      </c>
    </row>
    <row r="59" spans="1:12">
      <c r="A59" s="15"/>
      <c r="B59" t="s">
        <v>34</v>
      </c>
      <c r="C59" s="1">
        <v>0</v>
      </c>
      <c r="D59" s="1">
        <v>14922</v>
      </c>
      <c r="F59" t="s">
        <v>33</v>
      </c>
      <c r="G59" s="1">
        <v>2</v>
      </c>
      <c r="H59" s="1">
        <v>3</v>
      </c>
      <c r="J59" t="s">
        <v>53</v>
      </c>
      <c r="K59" s="1">
        <v>2</v>
      </c>
      <c r="L59" s="1">
        <v>21</v>
      </c>
    </row>
    <row r="60" spans="1:12">
      <c r="A60" s="15"/>
      <c r="B60" t="s">
        <v>34</v>
      </c>
      <c r="C60" s="1">
        <v>1</v>
      </c>
      <c r="D60" s="1">
        <v>4</v>
      </c>
      <c r="F60" t="s">
        <v>34</v>
      </c>
      <c r="G60" s="1">
        <v>0</v>
      </c>
      <c r="H60" s="1">
        <v>7193</v>
      </c>
      <c r="J60" t="s">
        <v>53</v>
      </c>
      <c r="K60" s="1">
        <v>0</v>
      </c>
      <c r="L60" s="1">
        <v>846</v>
      </c>
    </row>
    <row r="61" spans="1:12">
      <c r="A61" s="15"/>
      <c r="B61" t="s">
        <v>34</v>
      </c>
      <c r="C61" s="1">
        <v>2</v>
      </c>
      <c r="D61" s="1">
        <v>5</v>
      </c>
      <c r="F61" t="s">
        <v>34</v>
      </c>
      <c r="G61" s="1">
        <v>1</v>
      </c>
      <c r="H61" s="1">
        <v>32</v>
      </c>
      <c r="J61" t="s">
        <v>38</v>
      </c>
      <c r="K61" s="1">
        <v>1</v>
      </c>
      <c r="L61" s="1">
        <v>1</v>
      </c>
    </row>
    <row r="62" spans="1:12">
      <c r="A62" s="15"/>
      <c r="B62" t="s">
        <v>35</v>
      </c>
      <c r="C62" s="1">
        <v>0</v>
      </c>
      <c r="D62" s="1">
        <v>2967</v>
      </c>
      <c r="F62" t="s">
        <v>34</v>
      </c>
      <c r="G62" s="1">
        <v>2</v>
      </c>
      <c r="H62" s="1">
        <v>24</v>
      </c>
      <c r="J62" t="s">
        <v>38</v>
      </c>
      <c r="K62" s="1">
        <v>0</v>
      </c>
      <c r="L62" s="1">
        <v>1381</v>
      </c>
    </row>
    <row r="63" spans="1:12">
      <c r="A63" s="15"/>
      <c r="B63" t="s">
        <v>35</v>
      </c>
      <c r="C63" s="1">
        <v>1</v>
      </c>
      <c r="D63" s="1">
        <v>276</v>
      </c>
      <c r="F63" t="s">
        <v>35</v>
      </c>
      <c r="G63" s="1">
        <v>0</v>
      </c>
      <c r="H63" s="1">
        <v>1901</v>
      </c>
      <c r="J63" t="s">
        <v>40</v>
      </c>
      <c r="K63" s="1">
        <v>0</v>
      </c>
      <c r="L63" s="1">
        <v>873</v>
      </c>
    </row>
    <row r="64" spans="1:12">
      <c r="A64" s="15"/>
      <c r="B64" t="s">
        <v>35</v>
      </c>
      <c r="C64" s="1">
        <v>2</v>
      </c>
      <c r="D64" s="1">
        <v>1184</v>
      </c>
      <c r="F64" t="s">
        <v>35</v>
      </c>
      <c r="G64" s="1">
        <v>1</v>
      </c>
      <c r="H64" s="1">
        <v>11</v>
      </c>
      <c r="J64" t="s">
        <v>42</v>
      </c>
      <c r="K64" s="1">
        <v>0</v>
      </c>
      <c r="L64" s="1">
        <v>1</v>
      </c>
    </row>
    <row r="65" spans="1:12">
      <c r="A65" s="15"/>
      <c r="B65" t="s">
        <v>36</v>
      </c>
      <c r="C65" s="1">
        <v>0</v>
      </c>
      <c r="D65" s="1">
        <v>23810</v>
      </c>
      <c r="F65" t="s">
        <v>35</v>
      </c>
      <c r="G65" s="1">
        <v>2</v>
      </c>
      <c r="H65" s="1">
        <v>10</v>
      </c>
      <c r="J65" t="s">
        <v>54</v>
      </c>
      <c r="K65" s="1">
        <v>0</v>
      </c>
      <c r="L65" s="1">
        <v>5623</v>
      </c>
    </row>
    <row r="66" spans="1:12">
      <c r="A66" s="15"/>
      <c r="B66" t="s">
        <v>36</v>
      </c>
      <c r="C66" s="1">
        <v>1</v>
      </c>
      <c r="D66" s="1">
        <v>64</v>
      </c>
      <c r="F66" t="s">
        <v>37</v>
      </c>
      <c r="G66" s="1">
        <v>0</v>
      </c>
      <c r="H66" s="1">
        <v>18917</v>
      </c>
      <c r="J66" t="s">
        <v>43</v>
      </c>
      <c r="K66" s="1">
        <v>0</v>
      </c>
      <c r="L66" s="1">
        <v>5733</v>
      </c>
    </row>
    <row r="67" spans="1:12">
      <c r="A67" s="15"/>
      <c r="B67" t="s">
        <v>36</v>
      </c>
      <c r="C67" s="1">
        <v>2</v>
      </c>
      <c r="D67" s="1">
        <v>1779</v>
      </c>
      <c r="F67" t="s">
        <v>37</v>
      </c>
      <c r="G67" s="1">
        <v>1</v>
      </c>
      <c r="H67" s="1">
        <v>45</v>
      </c>
      <c r="J67" t="s">
        <v>45</v>
      </c>
      <c r="K67" s="1">
        <v>0</v>
      </c>
      <c r="L67" s="1">
        <v>5720</v>
      </c>
    </row>
    <row r="68" spans="1:12">
      <c r="A68" s="15"/>
      <c r="B68" t="s">
        <v>37</v>
      </c>
      <c r="C68" s="1">
        <v>0</v>
      </c>
      <c r="D68" s="1">
        <v>12738</v>
      </c>
      <c r="F68" t="s">
        <v>37</v>
      </c>
      <c r="G68" s="1">
        <v>2</v>
      </c>
      <c r="H68" s="1">
        <v>25</v>
      </c>
      <c r="J68" t="s">
        <v>47</v>
      </c>
    </row>
    <row r="69" spans="1:12">
      <c r="A69" s="15"/>
      <c r="B69" t="s">
        <v>37</v>
      </c>
      <c r="C69" s="1">
        <v>1</v>
      </c>
      <c r="D69" s="1">
        <v>552</v>
      </c>
      <c r="F69" t="s">
        <v>38</v>
      </c>
      <c r="G69" s="1">
        <v>0</v>
      </c>
      <c r="H69" s="1">
        <v>1259</v>
      </c>
    </row>
    <row r="70" spans="1:12">
      <c r="A70" s="15"/>
      <c r="B70" t="s">
        <v>37</v>
      </c>
      <c r="C70" s="1">
        <v>2</v>
      </c>
      <c r="D70" s="1">
        <v>11</v>
      </c>
      <c r="F70" t="s">
        <v>38</v>
      </c>
      <c r="G70" s="1">
        <v>1</v>
      </c>
      <c r="H70" s="1">
        <v>3</v>
      </c>
    </row>
    <row r="71" spans="1:12">
      <c r="A71" s="15"/>
      <c r="B71" t="s">
        <v>38</v>
      </c>
      <c r="C71" s="1">
        <v>0</v>
      </c>
      <c r="D71" s="1">
        <v>8350</v>
      </c>
      <c r="F71" t="s">
        <v>39</v>
      </c>
      <c r="G71" s="1">
        <v>0</v>
      </c>
      <c r="H71" s="1">
        <v>2208</v>
      </c>
    </row>
    <row r="72" spans="1:12">
      <c r="A72" s="15"/>
      <c r="B72" t="s">
        <v>38</v>
      </c>
      <c r="C72" s="1">
        <v>1</v>
      </c>
      <c r="D72" s="1">
        <v>416</v>
      </c>
      <c r="F72" t="s">
        <v>39</v>
      </c>
      <c r="G72" s="1">
        <v>1</v>
      </c>
      <c r="H72" s="1">
        <v>9</v>
      </c>
    </row>
    <row r="73" spans="1:12">
      <c r="A73" s="15"/>
      <c r="B73" t="s">
        <v>39</v>
      </c>
      <c r="C73" s="1">
        <v>0</v>
      </c>
      <c r="D73" s="1">
        <v>7994</v>
      </c>
      <c r="F73" t="s">
        <v>40</v>
      </c>
      <c r="G73" s="1">
        <v>0</v>
      </c>
      <c r="H73" s="1">
        <v>1048</v>
      </c>
    </row>
    <row r="74" spans="1:12">
      <c r="A74" s="15"/>
      <c r="B74" t="s">
        <v>39</v>
      </c>
      <c r="C74" s="1">
        <v>1</v>
      </c>
      <c r="D74" s="1">
        <v>223</v>
      </c>
      <c r="F74" t="s">
        <v>40</v>
      </c>
      <c r="G74" s="1">
        <v>1</v>
      </c>
      <c r="H74" s="1">
        <v>27</v>
      </c>
    </row>
    <row r="75" spans="1:12">
      <c r="A75" s="15"/>
      <c r="B75" t="s">
        <v>40</v>
      </c>
      <c r="C75" s="1">
        <v>0</v>
      </c>
      <c r="D75" s="1">
        <v>6778</v>
      </c>
      <c r="F75" t="s">
        <v>41</v>
      </c>
      <c r="G75" s="1">
        <v>0</v>
      </c>
      <c r="H75" s="1">
        <v>3528</v>
      </c>
    </row>
    <row r="76" spans="1:12">
      <c r="A76" s="15"/>
      <c r="B76" t="s">
        <v>40</v>
      </c>
      <c r="C76" s="1">
        <v>1</v>
      </c>
      <c r="D76" s="1">
        <v>276</v>
      </c>
      <c r="F76" t="s">
        <v>41</v>
      </c>
      <c r="G76" s="1">
        <v>1</v>
      </c>
      <c r="H76" s="1">
        <v>38</v>
      </c>
    </row>
    <row r="77" spans="1:12">
      <c r="A77" s="15"/>
      <c r="B77" t="s">
        <v>41</v>
      </c>
      <c r="C77" s="1">
        <v>0</v>
      </c>
      <c r="D77" s="1">
        <v>6882</v>
      </c>
      <c r="F77" t="s">
        <v>42</v>
      </c>
      <c r="G77" s="1">
        <v>0</v>
      </c>
      <c r="H77" s="1">
        <v>5525</v>
      </c>
    </row>
    <row r="78" spans="1:12">
      <c r="A78" s="15"/>
      <c r="B78" t="s">
        <v>41</v>
      </c>
      <c r="C78" s="1">
        <v>1</v>
      </c>
      <c r="D78" s="1">
        <v>461</v>
      </c>
      <c r="F78" t="s">
        <v>43</v>
      </c>
      <c r="G78" s="1">
        <v>0</v>
      </c>
      <c r="H78" s="1">
        <v>8714</v>
      </c>
    </row>
    <row r="79" spans="1:12">
      <c r="A79" s="15"/>
      <c r="B79" t="s">
        <v>42</v>
      </c>
      <c r="C79" s="1">
        <v>0</v>
      </c>
      <c r="D79" s="1">
        <v>4232</v>
      </c>
      <c r="F79" t="s">
        <v>44</v>
      </c>
      <c r="G79" s="1">
        <v>0</v>
      </c>
      <c r="H79" s="1">
        <v>10881</v>
      </c>
    </row>
    <row r="80" spans="1:12">
      <c r="A80" s="15"/>
      <c r="B80" t="s">
        <v>43</v>
      </c>
      <c r="C80" s="1">
        <v>0</v>
      </c>
      <c r="D80" s="1">
        <v>19098</v>
      </c>
      <c r="F80" t="s">
        <v>45</v>
      </c>
      <c r="G80" s="1">
        <v>0</v>
      </c>
      <c r="H80" s="1">
        <v>21901</v>
      </c>
    </row>
    <row r="81" spans="1:12">
      <c r="A81" s="15"/>
      <c r="B81" t="s">
        <v>43</v>
      </c>
      <c r="C81" s="1">
        <v>1</v>
      </c>
      <c r="D81" s="1">
        <v>3</v>
      </c>
      <c r="F81" t="s">
        <v>46</v>
      </c>
      <c r="G81" s="1">
        <v>0</v>
      </c>
      <c r="H81" s="1">
        <v>21898</v>
      </c>
    </row>
    <row r="82" spans="1:12">
      <c r="A82" s="15"/>
      <c r="B82" t="s">
        <v>44</v>
      </c>
      <c r="C82" s="1">
        <v>0</v>
      </c>
      <c r="D82" s="1">
        <v>9556</v>
      </c>
      <c r="F82" t="s">
        <v>47</v>
      </c>
      <c r="G82" s="1">
        <v>0</v>
      </c>
      <c r="H82" s="1">
        <v>21896</v>
      </c>
    </row>
    <row r="83" spans="1:12">
      <c r="A83" s="15"/>
      <c r="B83" t="s">
        <v>44</v>
      </c>
      <c r="C83" s="1">
        <v>1</v>
      </c>
      <c r="D83" s="1">
        <v>1</v>
      </c>
      <c r="F83" t="s">
        <v>48</v>
      </c>
      <c r="G83" s="1">
        <v>0</v>
      </c>
      <c r="H83" s="1">
        <v>21891</v>
      </c>
    </row>
    <row r="84" spans="1:12">
      <c r="A84" s="15"/>
      <c r="B84" t="s">
        <v>45</v>
      </c>
      <c r="C84" s="1">
        <v>0</v>
      </c>
      <c r="D84" s="1">
        <v>15066</v>
      </c>
    </row>
    <row r="85" spans="1:12">
      <c r="A85" s="15"/>
      <c r="B85" t="s">
        <v>46</v>
      </c>
      <c r="C85" s="1">
        <v>0</v>
      </c>
      <c r="D85" s="1">
        <v>15057</v>
      </c>
    </row>
    <row r="86" spans="1:12">
      <c r="A86" s="15"/>
      <c r="B86" t="s">
        <v>47</v>
      </c>
      <c r="C86" s="1">
        <v>0</v>
      </c>
      <c r="D86" s="1">
        <v>15063</v>
      </c>
    </row>
    <row r="87" spans="1:12">
      <c r="A87" s="15"/>
      <c r="B87" t="s">
        <v>48</v>
      </c>
      <c r="C87" s="1">
        <v>0</v>
      </c>
      <c r="D87" s="1">
        <v>15058</v>
      </c>
    </row>
    <row r="88" spans="1:12" s="16" customFormat="1">
      <c r="A88" s="19"/>
      <c r="C88" s="16" t="s">
        <v>107</v>
      </c>
      <c r="D88" s="20">
        <f>SUMIF(C37:C87,"=0", D37:D87)</f>
        <v>305318</v>
      </c>
      <c r="G88" s="16" t="s">
        <v>107</v>
      </c>
      <c r="H88" s="16">
        <f>SUMIF(G37:G83,"=0", H37:H83)</f>
        <v>217367</v>
      </c>
      <c r="K88" s="16" t="s">
        <v>107</v>
      </c>
      <c r="L88" s="16">
        <f>SUMIF(K36:K67,"=0", L36:L67)</f>
        <v>94243</v>
      </c>
    </row>
    <row r="89" spans="1:12" s="16" customFormat="1">
      <c r="A89" s="19"/>
      <c r="C89" s="16" t="s">
        <v>108</v>
      </c>
      <c r="D89" s="20">
        <f>SUMIF(C37:C87,"=1", D37:D87)</f>
        <v>4006</v>
      </c>
      <c r="G89" s="16" t="s">
        <v>108</v>
      </c>
      <c r="H89" s="16">
        <f>SUMIF(G37:G83,"=1", H37:H83)</f>
        <v>926</v>
      </c>
      <c r="K89" s="16" t="s">
        <v>108</v>
      </c>
      <c r="L89" s="16">
        <f>SUMIF(K36:K67,"=1", L36:L67)</f>
        <v>147</v>
      </c>
    </row>
    <row r="90" spans="1:12" s="16" customFormat="1">
      <c r="A90" s="19"/>
      <c r="C90" s="16" t="s">
        <v>109</v>
      </c>
      <c r="D90" s="20">
        <f>SUMIF(C37:C87,"=2", D37:D87)</f>
        <v>7070</v>
      </c>
      <c r="G90" s="16" t="s">
        <v>109</v>
      </c>
      <c r="H90" s="16">
        <f>SUMIF(G37:G83,"=2", H37:H83)</f>
        <v>1346</v>
      </c>
      <c r="K90" s="16" t="s">
        <v>109</v>
      </c>
      <c r="L90" s="16">
        <f>SUMIF(K36:K67,"=2", L36:L67)</f>
        <v>177</v>
      </c>
    </row>
    <row r="92" spans="1:12">
      <c r="K92" s="4" t="s">
        <v>12</v>
      </c>
      <c r="L92" s="4"/>
    </row>
    <row r="93" spans="1:12">
      <c r="B93" s="5"/>
      <c r="C93" s="4" t="s">
        <v>9</v>
      </c>
      <c r="D93" s="4"/>
      <c r="E93" s="5"/>
      <c r="F93" s="5"/>
      <c r="G93" s="4" t="s">
        <v>0</v>
      </c>
      <c r="H93" s="4"/>
      <c r="I93" s="5"/>
      <c r="J93" s="5"/>
      <c r="K93" s="5" t="s">
        <v>2</v>
      </c>
      <c r="L93" s="5" t="s">
        <v>3</v>
      </c>
    </row>
    <row r="94" spans="1:12">
      <c r="A94" s="14" t="s">
        <v>81</v>
      </c>
      <c r="B94" s="5" t="s">
        <v>1</v>
      </c>
      <c r="C94" s="5" t="s">
        <v>2</v>
      </c>
      <c r="D94" s="5" t="s">
        <v>3</v>
      </c>
      <c r="E94" s="5"/>
      <c r="F94" s="5" t="s">
        <v>1</v>
      </c>
      <c r="G94" s="5" t="s">
        <v>2</v>
      </c>
      <c r="H94" s="5" t="s">
        <v>3</v>
      </c>
      <c r="I94" s="5"/>
      <c r="J94" s="5" t="s">
        <v>1</v>
      </c>
      <c r="K94" s="1">
        <v>0</v>
      </c>
      <c r="L94" s="1">
        <v>11707</v>
      </c>
    </row>
    <row r="95" spans="1:12">
      <c r="A95" s="14"/>
      <c r="B95" t="s">
        <v>56</v>
      </c>
      <c r="C95" s="1">
        <v>0</v>
      </c>
      <c r="D95" s="1">
        <v>10488</v>
      </c>
      <c r="F95" t="s">
        <v>56</v>
      </c>
      <c r="G95" s="1">
        <v>0</v>
      </c>
      <c r="H95" s="1">
        <v>8342</v>
      </c>
      <c r="J95" t="s">
        <v>72</v>
      </c>
      <c r="K95" s="1">
        <v>1</v>
      </c>
      <c r="L95" s="1">
        <v>78</v>
      </c>
    </row>
    <row r="96" spans="1:12">
      <c r="A96" s="14"/>
      <c r="B96" t="s">
        <v>56</v>
      </c>
      <c r="C96" s="1">
        <v>1</v>
      </c>
      <c r="D96" s="1">
        <v>7</v>
      </c>
      <c r="F96" t="s">
        <v>56</v>
      </c>
      <c r="G96" s="1">
        <v>1</v>
      </c>
      <c r="H96" s="1">
        <v>92</v>
      </c>
      <c r="J96" t="s">
        <v>72</v>
      </c>
      <c r="K96" s="1">
        <v>2</v>
      </c>
      <c r="L96" s="1">
        <v>5821</v>
      </c>
    </row>
    <row r="97" spans="1:12">
      <c r="A97" s="14"/>
      <c r="B97" t="s">
        <v>56</v>
      </c>
      <c r="C97" s="1">
        <v>2</v>
      </c>
      <c r="D97" s="1">
        <v>2344</v>
      </c>
      <c r="F97" t="s">
        <v>56</v>
      </c>
      <c r="G97" s="1">
        <v>2</v>
      </c>
      <c r="H97" s="1">
        <v>2068</v>
      </c>
      <c r="J97" t="s">
        <v>72</v>
      </c>
      <c r="K97" s="1">
        <v>0</v>
      </c>
      <c r="L97" s="1">
        <v>1</v>
      </c>
    </row>
    <row r="98" spans="1:12">
      <c r="A98" s="14"/>
      <c r="B98" t="s">
        <v>57</v>
      </c>
      <c r="C98" s="1">
        <v>0</v>
      </c>
      <c r="D98" s="1">
        <v>8523</v>
      </c>
      <c r="F98" t="s">
        <v>57</v>
      </c>
      <c r="G98" s="1">
        <v>0</v>
      </c>
      <c r="H98" s="1">
        <v>8322</v>
      </c>
      <c r="J98" t="s">
        <v>73</v>
      </c>
      <c r="K98" s="1">
        <v>0</v>
      </c>
      <c r="L98" s="1">
        <v>1</v>
      </c>
    </row>
    <row r="99" spans="1:12">
      <c r="A99" s="14"/>
      <c r="B99" t="s">
        <v>57</v>
      </c>
      <c r="C99" s="1">
        <v>1</v>
      </c>
      <c r="D99" s="1">
        <v>68</v>
      </c>
      <c r="F99" t="s">
        <v>57</v>
      </c>
      <c r="G99" s="1">
        <v>1</v>
      </c>
      <c r="H99" s="1">
        <v>85</v>
      </c>
      <c r="J99" t="s">
        <v>74</v>
      </c>
      <c r="K99" s="1">
        <v>0</v>
      </c>
      <c r="L99" s="1">
        <v>1</v>
      </c>
    </row>
    <row r="100" spans="1:12">
      <c r="A100" s="14"/>
      <c r="B100" t="s">
        <v>57</v>
      </c>
      <c r="C100" s="1">
        <v>2</v>
      </c>
      <c r="D100" s="1">
        <v>3787</v>
      </c>
      <c r="F100" t="s">
        <v>57</v>
      </c>
      <c r="G100" s="1">
        <v>2</v>
      </c>
      <c r="H100" s="1">
        <v>2084</v>
      </c>
      <c r="J100" t="s">
        <v>75</v>
      </c>
      <c r="K100" s="1">
        <v>0</v>
      </c>
      <c r="L100" s="1">
        <v>28955</v>
      </c>
    </row>
    <row r="101" spans="1:12">
      <c r="A101" s="14"/>
      <c r="B101" t="s">
        <v>58</v>
      </c>
      <c r="C101" s="1">
        <v>0</v>
      </c>
      <c r="D101" s="1">
        <v>36087</v>
      </c>
      <c r="F101" t="s">
        <v>58</v>
      </c>
      <c r="G101" s="1">
        <v>0</v>
      </c>
      <c r="H101" s="1">
        <v>1</v>
      </c>
      <c r="J101" t="s">
        <v>76</v>
      </c>
      <c r="K101" s="1">
        <v>0</v>
      </c>
      <c r="L101" s="1">
        <v>9049</v>
      </c>
    </row>
    <row r="102" spans="1:12">
      <c r="A102" s="14"/>
      <c r="B102" t="s">
        <v>58</v>
      </c>
      <c r="C102" s="1">
        <v>2</v>
      </c>
      <c r="D102" s="1">
        <v>7787</v>
      </c>
      <c r="F102" t="s">
        <v>60</v>
      </c>
      <c r="G102" s="1">
        <v>0</v>
      </c>
      <c r="H102" s="1">
        <v>8142</v>
      </c>
      <c r="J102" t="s">
        <v>77</v>
      </c>
      <c r="K102" s="1">
        <v>0</v>
      </c>
      <c r="L102" s="1">
        <v>7564</v>
      </c>
    </row>
    <row r="103" spans="1:12">
      <c r="A103" s="14"/>
      <c r="B103" t="s">
        <v>59</v>
      </c>
      <c r="C103" s="1">
        <v>0</v>
      </c>
      <c r="D103" s="1">
        <v>13461</v>
      </c>
      <c r="F103" t="s">
        <v>60</v>
      </c>
      <c r="G103" s="1">
        <v>1</v>
      </c>
      <c r="H103" s="1">
        <v>1135</v>
      </c>
      <c r="J103" t="s">
        <v>78</v>
      </c>
      <c r="K103" s="1">
        <v>1</v>
      </c>
      <c r="L103" s="1">
        <v>1491</v>
      </c>
    </row>
    <row r="104" spans="1:12">
      <c r="A104" s="14"/>
      <c r="B104" t="s">
        <v>59</v>
      </c>
      <c r="C104" s="1">
        <v>2</v>
      </c>
      <c r="D104" s="1">
        <v>7800</v>
      </c>
      <c r="F104" t="s">
        <v>61</v>
      </c>
      <c r="G104" s="1">
        <v>0</v>
      </c>
      <c r="H104" s="1">
        <v>10956</v>
      </c>
      <c r="J104" t="s">
        <v>78</v>
      </c>
      <c r="K104" s="1">
        <v>2</v>
      </c>
      <c r="L104" s="1">
        <v>5</v>
      </c>
    </row>
    <row r="105" spans="1:12">
      <c r="A105" s="14"/>
      <c r="B105" t="s">
        <v>60</v>
      </c>
      <c r="C105" s="1">
        <v>0</v>
      </c>
      <c r="D105" s="1">
        <v>8919</v>
      </c>
      <c r="F105" t="s">
        <v>61</v>
      </c>
      <c r="G105" s="1">
        <v>1</v>
      </c>
      <c r="H105" s="1">
        <v>1988</v>
      </c>
      <c r="J105" t="s">
        <v>78</v>
      </c>
      <c r="K105" s="1">
        <v>0</v>
      </c>
      <c r="L105" s="1">
        <v>8954</v>
      </c>
    </row>
    <row r="106" spans="1:12">
      <c r="A106" s="14"/>
      <c r="B106" t="s">
        <v>60</v>
      </c>
      <c r="C106" s="1">
        <v>1</v>
      </c>
      <c r="D106" s="1">
        <v>48</v>
      </c>
      <c r="F106" t="s">
        <v>61</v>
      </c>
      <c r="G106" s="1">
        <v>2</v>
      </c>
      <c r="H106" s="1">
        <v>2022</v>
      </c>
      <c r="J106" t="s">
        <v>79</v>
      </c>
      <c r="K106" s="1">
        <v>1</v>
      </c>
      <c r="L106" s="1">
        <v>17</v>
      </c>
    </row>
    <row r="107" spans="1:12">
      <c r="A107" s="14"/>
      <c r="B107" t="s">
        <v>60</v>
      </c>
      <c r="C107" s="1">
        <v>2</v>
      </c>
      <c r="D107" s="1">
        <v>668</v>
      </c>
      <c r="F107" t="s">
        <v>62</v>
      </c>
      <c r="G107" s="1">
        <v>0</v>
      </c>
      <c r="H107" s="1">
        <v>2335</v>
      </c>
      <c r="J107" t="s">
        <v>79</v>
      </c>
      <c r="K107" s="1">
        <v>0</v>
      </c>
      <c r="L107" s="1">
        <v>9413</v>
      </c>
    </row>
    <row r="108" spans="1:12">
      <c r="A108" s="14"/>
      <c r="B108" t="s">
        <v>61</v>
      </c>
      <c r="C108" s="1">
        <v>0</v>
      </c>
      <c r="D108" s="1">
        <v>13039</v>
      </c>
      <c r="F108" t="s">
        <v>63</v>
      </c>
      <c r="G108" s="1">
        <v>0</v>
      </c>
      <c r="H108" s="1">
        <v>2335</v>
      </c>
      <c r="J108" t="s">
        <v>61</v>
      </c>
      <c r="K108" s="1">
        <v>1</v>
      </c>
      <c r="L108" s="1">
        <v>114</v>
      </c>
    </row>
    <row r="109" spans="1:12">
      <c r="A109" s="14"/>
      <c r="B109" t="s">
        <v>61</v>
      </c>
      <c r="C109" s="1">
        <v>1</v>
      </c>
      <c r="D109" s="1">
        <v>455</v>
      </c>
      <c r="F109" t="s">
        <v>67</v>
      </c>
      <c r="G109" s="1">
        <v>0</v>
      </c>
      <c r="H109" s="1">
        <v>1</v>
      </c>
      <c r="J109" t="s">
        <v>61</v>
      </c>
      <c r="K109" s="1">
        <v>2</v>
      </c>
      <c r="L109" s="1">
        <v>204</v>
      </c>
    </row>
    <row r="110" spans="1:12">
      <c r="A110" s="14"/>
      <c r="B110" t="s">
        <v>61</v>
      </c>
      <c r="C110" s="1">
        <v>2</v>
      </c>
      <c r="D110" s="1">
        <v>782</v>
      </c>
      <c r="F110" t="s">
        <v>68</v>
      </c>
      <c r="G110" s="1">
        <v>0</v>
      </c>
      <c r="H110" s="1">
        <v>12292</v>
      </c>
      <c r="J110" t="s">
        <v>61</v>
      </c>
      <c r="K110" s="1">
        <v>0</v>
      </c>
      <c r="L110" s="1">
        <v>3915</v>
      </c>
    </row>
    <row r="111" spans="1:12">
      <c r="A111" s="14"/>
      <c r="B111" t="s">
        <v>62</v>
      </c>
      <c r="C111" s="1">
        <v>0</v>
      </c>
      <c r="D111" s="1">
        <v>3667</v>
      </c>
      <c r="F111" t="s">
        <v>68</v>
      </c>
      <c r="G111" s="1">
        <v>1</v>
      </c>
      <c r="H111" s="1">
        <v>15619</v>
      </c>
      <c r="J111" t="s">
        <v>62</v>
      </c>
      <c r="K111" s="1">
        <v>0</v>
      </c>
      <c r="L111" s="1">
        <v>3915</v>
      </c>
    </row>
    <row r="112" spans="1:12">
      <c r="A112" s="14"/>
      <c r="B112" t="s">
        <v>63</v>
      </c>
      <c r="C112" s="1">
        <v>0</v>
      </c>
      <c r="D112" s="1">
        <v>3667</v>
      </c>
      <c r="F112" t="s">
        <v>69</v>
      </c>
      <c r="G112" s="1">
        <v>0</v>
      </c>
      <c r="H112" s="1">
        <v>92279</v>
      </c>
      <c r="J112" t="s">
        <v>63</v>
      </c>
      <c r="K112" s="1">
        <v>0</v>
      </c>
      <c r="L112" s="1">
        <v>25277</v>
      </c>
    </row>
    <row r="113" spans="1:12">
      <c r="A113" s="14"/>
      <c r="B113" t="s">
        <v>64</v>
      </c>
      <c r="C113" s="1">
        <v>0</v>
      </c>
      <c r="D113" s="1">
        <v>27667</v>
      </c>
      <c r="F113" t="s">
        <v>70</v>
      </c>
      <c r="G113" s="1">
        <v>0</v>
      </c>
      <c r="H113" s="1">
        <v>79859</v>
      </c>
      <c r="J113" t="s">
        <v>80</v>
      </c>
      <c r="K113" s="1">
        <v>1</v>
      </c>
      <c r="L113" s="1">
        <v>7234</v>
      </c>
    </row>
    <row r="114" spans="1:12">
      <c r="A114" s="14"/>
      <c r="B114" t="s">
        <v>64</v>
      </c>
      <c r="C114" s="1">
        <v>2</v>
      </c>
      <c r="D114" s="1">
        <v>924</v>
      </c>
      <c r="F114" t="s">
        <v>70</v>
      </c>
      <c r="G114" s="1">
        <v>2</v>
      </c>
      <c r="H114" s="1">
        <v>11489</v>
      </c>
      <c r="J114" t="s">
        <v>80</v>
      </c>
    </row>
    <row r="115" spans="1:12">
      <c r="A115" s="14"/>
      <c r="B115" t="s">
        <v>65</v>
      </c>
      <c r="C115" s="1">
        <v>0</v>
      </c>
      <c r="D115" s="1">
        <v>7421</v>
      </c>
      <c r="F115" t="s">
        <v>71</v>
      </c>
      <c r="G115" s="1">
        <v>0</v>
      </c>
      <c r="H115" s="1">
        <v>1</v>
      </c>
    </row>
    <row r="116" spans="1:12">
      <c r="A116" s="14"/>
      <c r="B116" t="s">
        <v>65</v>
      </c>
      <c r="C116" s="1">
        <v>1</v>
      </c>
      <c r="D116" s="1">
        <v>165</v>
      </c>
      <c r="F116" t="s">
        <v>65</v>
      </c>
      <c r="G116" s="1">
        <v>0</v>
      </c>
      <c r="H116" s="1">
        <v>8595</v>
      </c>
    </row>
    <row r="117" spans="1:12">
      <c r="A117" s="14"/>
      <c r="B117" t="s">
        <v>65</v>
      </c>
      <c r="C117" s="1">
        <v>2</v>
      </c>
      <c r="D117" s="1">
        <v>824</v>
      </c>
      <c r="F117" t="s">
        <v>65</v>
      </c>
      <c r="G117" s="1">
        <v>1</v>
      </c>
      <c r="H117" s="1">
        <v>756</v>
      </c>
    </row>
    <row r="118" spans="1:12">
      <c r="A118" s="14"/>
      <c r="B118" t="s">
        <v>66</v>
      </c>
      <c r="C118" s="1">
        <v>0</v>
      </c>
      <c r="D118" s="1">
        <v>8897</v>
      </c>
    </row>
    <row r="119" spans="1:12">
      <c r="A119" s="14"/>
      <c r="B119" t="s">
        <v>66</v>
      </c>
      <c r="C119" s="1">
        <v>1</v>
      </c>
      <c r="D119" s="1">
        <v>3553</v>
      </c>
    </row>
    <row r="120" spans="1:12" s="16" customFormat="1" ht="15.75">
      <c r="A120" s="18"/>
      <c r="B120" s="18"/>
      <c r="C120" s="18" t="s">
        <v>107</v>
      </c>
      <c r="D120" s="18">
        <f>SUMIF(C95:C119,"=0", D95:D119)</f>
        <v>141836</v>
      </c>
      <c r="E120" s="18"/>
      <c r="F120" s="18"/>
      <c r="G120" s="18" t="s">
        <v>107</v>
      </c>
      <c r="H120" s="18">
        <f>SUMIF(G95:G117,"=0", H95:H117)</f>
        <v>233460</v>
      </c>
      <c r="I120" s="18"/>
      <c r="K120" s="18" t="s">
        <v>107</v>
      </c>
      <c r="L120" s="16">
        <f>SUMIF(K94:K113,"=0", L94:L113)</f>
        <v>108752</v>
      </c>
    </row>
    <row r="121" spans="1:12" s="16" customFormat="1" ht="15.75">
      <c r="A121" s="18"/>
      <c r="B121" s="18"/>
      <c r="C121" s="18" t="s">
        <v>108</v>
      </c>
      <c r="D121" s="18">
        <f>SUMIF(C95:C119,"=1", D95:D119)</f>
        <v>4296</v>
      </c>
      <c r="E121" s="18"/>
      <c r="F121" s="18"/>
      <c r="G121" s="18" t="s">
        <v>108</v>
      </c>
      <c r="H121" s="18">
        <f>SUMIF(G95:G117,"=1", H95:H117)</f>
        <v>19675</v>
      </c>
      <c r="I121" s="18"/>
      <c r="K121" s="18" t="s">
        <v>108</v>
      </c>
      <c r="L121" s="16">
        <f>SUMIF(K94:K113,"=1", L94:L113)</f>
        <v>8934</v>
      </c>
    </row>
    <row r="122" spans="1:12" s="16" customFormat="1" ht="15.75">
      <c r="A122" s="18"/>
      <c r="B122" s="18"/>
      <c r="C122" s="18" t="s">
        <v>109</v>
      </c>
      <c r="D122" s="18">
        <f>SUMIF(C95:C119,"=2", D95:D119)</f>
        <v>24916</v>
      </c>
      <c r="E122" s="18"/>
      <c r="F122" s="18"/>
      <c r="G122" s="18" t="s">
        <v>109</v>
      </c>
      <c r="H122" s="18">
        <f>SUMIF(G95:G117,"=2", H95:H117)</f>
        <v>17663</v>
      </c>
      <c r="I122" s="18"/>
      <c r="K122" s="18" t="s">
        <v>109</v>
      </c>
      <c r="L122" s="16">
        <f>SUMIF(K94:K113,"=2", L94:L113)</f>
        <v>6030</v>
      </c>
    </row>
    <row r="125" spans="1:12">
      <c r="A125" s="13" t="s">
        <v>106</v>
      </c>
      <c r="F125" s="2"/>
      <c r="G125" s="4" t="s">
        <v>0</v>
      </c>
      <c r="H125" s="4"/>
    </row>
    <row r="126" spans="1:12">
      <c r="A126" s="13"/>
      <c r="F126" s="2" t="s">
        <v>1</v>
      </c>
      <c r="G126" s="2" t="s">
        <v>2</v>
      </c>
      <c r="H126" s="2" t="s">
        <v>3</v>
      </c>
    </row>
    <row r="127" spans="1:12">
      <c r="A127" s="13"/>
      <c r="F127" t="s">
        <v>90</v>
      </c>
      <c r="G127" s="1">
        <v>0</v>
      </c>
      <c r="H127" s="1">
        <v>5678</v>
      </c>
    </row>
    <row r="128" spans="1:12">
      <c r="A128" s="13"/>
      <c r="F128" t="s">
        <v>91</v>
      </c>
      <c r="G128" s="1">
        <v>0</v>
      </c>
      <c r="H128" s="1">
        <v>5681</v>
      </c>
    </row>
    <row r="129" spans="1:8">
      <c r="A129" s="13"/>
      <c r="F129" t="s">
        <v>91</v>
      </c>
      <c r="G129" s="1">
        <v>2</v>
      </c>
      <c r="H129" s="1">
        <v>2</v>
      </c>
    </row>
    <row r="130" spans="1:8">
      <c r="A130" s="13"/>
      <c r="F130" t="s">
        <v>92</v>
      </c>
      <c r="G130" s="1">
        <v>0</v>
      </c>
      <c r="H130" s="1">
        <v>5972</v>
      </c>
    </row>
    <row r="131" spans="1:8">
      <c r="A131" s="13"/>
      <c r="F131" t="s">
        <v>92</v>
      </c>
      <c r="G131" s="1">
        <v>1</v>
      </c>
      <c r="H131" s="1">
        <v>100</v>
      </c>
    </row>
    <row r="132" spans="1:8">
      <c r="A132" s="13"/>
      <c r="F132" t="s">
        <v>92</v>
      </c>
      <c r="G132" s="1">
        <v>2</v>
      </c>
      <c r="H132" s="1">
        <v>206</v>
      </c>
    </row>
    <row r="133" spans="1:8">
      <c r="A133" s="13"/>
      <c r="F133" t="s">
        <v>93</v>
      </c>
      <c r="G133" s="1">
        <v>0</v>
      </c>
      <c r="H133" s="1">
        <v>5820</v>
      </c>
    </row>
    <row r="134" spans="1:8">
      <c r="A134" s="13"/>
      <c r="F134" t="s">
        <v>93</v>
      </c>
      <c r="G134" s="1">
        <v>2</v>
      </c>
      <c r="H134" s="1">
        <v>3</v>
      </c>
    </row>
    <row r="135" spans="1:8">
      <c r="A135" s="13"/>
      <c r="F135" t="s">
        <v>94</v>
      </c>
      <c r="G135" s="1">
        <v>0</v>
      </c>
      <c r="H135" s="1">
        <v>5894</v>
      </c>
    </row>
    <row r="136" spans="1:8">
      <c r="A136" s="13"/>
      <c r="F136" t="s">
        <v>94</v>
      </c>
      <c r="G136" s="1">
        <v>2</v>
      </c>
      <c r="H136" s="1">
        <v>1</v>
      </c>
    </row>
    <row r="137" spans="1:8">
      <c r="A137" s="13"/>
      <c r="F137" t="s">
        <v>95</v>
      </c>
      <c r="G137" s="1">
        <v>0</v>
      </c>
      <c r="H137" s="1">
        <v>6395</v>
      </c>
    </row>
    <row r="138" spans="1:8">
      <c r="A138" s="13"/>
      <c r="F138" t="s">
        <v>95</v>
      </c>
      <c r="G138" s="1">
        <v>1</v>
      </c>
      <c r="H138" s="1">
        <v>2</v>
      </c>
    </row>
    <row r="139" spans="1:8">
      <c r="A139" s="13"/>
      <c r="F139" t="s">
        <v>96</v>
      </c>
      <c r="G139" s="1">
        <v>0</v>
      </c>
      <c r="H139" s="1">
        <v>5462</v>
      </c>
    </row>
    <row r="140" spans="1:8">
      <c r="A140" s="13"/>
      <c r="F140" t="s">
        <v>96</v>
      </c>
      <c r="G140" s="1">
        <v>1</v>
      </c>
      <c r="H140" s="1">
        <v>3</v>
      </c>
    </row>
    <row r="141" spans="1:8">
      <c r="A141" s="13"/>
      <c r="F141" t="s">
        <v>96</v>
      </c>
      <c r="G141" s="1">
        <v>2</v>
      </c>
      <c r="H141" s="1">
        <v>5</v>
      </c>
    </row>
    <row r="142" spans="1:8">
      <c r="A142" s="13"/>
      <c r="F142" t="s">
        <v>97</v>
      </c>
      <c r="G142" s="1">
        <v>0</v>
      </c>
      <c r="H142" s="1">
        <v>5863</v>
      </c>
    </row>
    <row r="143" spans="1:8">
      <c r="A143" s="13"/>
      <c r="F143" t="s">
        <v>98</v>
      </c>
      <c r="G143" s="1">
        <v>0</v>
      </c>
      <c r="H143" s="1">
        <v>2134</v>
      </c>
    </row>
    <row r="144" spans="1:8">
      <c r="A144" s="13"/>
      <c r="F144" t="s">
        <v>99</v>
      </c>
      <c r="G144" s="1">
        <v>0</v>
      </c>
      <c r="H144" s="1">
        <v>2142</v>
      </c>
    </row>
    <row r="145" spans="1:8">
      <c r="A145" s="13"/>
      <c r="F145" t="s">
        <v>100</v>
      </c>
      <c r="G145" s="1">
        <v>0</v>
      </c>
      <c r="H145" s="1">
        <v>2257</v>
      </c>
    </row>
    <row r="146" spans="1:8">
      <c r="A146" s="13"/>
      <c r="F146" t="s">
        <v>101</v>
      </c>
      <c r="G146" s="1">
        <v>0</v>
      </c>
      <c r="H146" s="1">
        <v>2015</v>
      </c>
    </row>
    <row r="147" spans="1:8">
      <c r="A147" s="13"/>
      <c r="F147" t="s">
        <v>102</v>
      </c>
      <c r="G147" s="1">
        <v>0</v>
      </c>
      <c r="H147" s="1">
        <v>2131</v>
      </c>
    </row>
    <row r="148" spans="1:8">
      <c r="A148" s="13"/>
      <c r="F148" t="s">
        <v>103</v>
      </c>
      <c r="G148" s="1">
        <v>0</v>
      </c>
      <c r="H148" s="1">
        <v>2705</v>
      </c>
    </row>
    <row r="149" spans="1:8">
      <c r="A149" s="13"/>
      <c r="F149" t="s">
        <v>104</v>
      </c>
      <c r="G149" s="1">
        <v>0</v>
      </c>
      <c r="H149" s="1">
        <v>1834</v>
      </c>
    </row>
    <row r="150" spans="1:8">
      <c r="A150" s="13"/>
      <c r="F150" t="s">
        <v>105</v>
      </c>
      <c r="G150" s="1">
        <v>0</v>
      </c>
      <c r="H150" s="1">
        <v>2083</v>
      </c>
    </row>
    <row r="151" spans="1:8" ht="15.75">
      <c r="F151" s="16"/>
      <c r="G151" s="18" t="s">
        <v>107</v>
      </c>
      <c r="H151" s="16">
        <f>SUMIF(G127:G150,"=0", H127:H150)</f>
        <v>64066</v>
      </c>
    </row>
    <row r="152" spans="1:8" ht="15.75">
      <c r="F152" s="16"/>
      <c r="G152" s="18" t="s">
        <v>108</v>
      </c>
      <c r="H152" s="16">
        <f>SUMIF(G127:G150,"=1", H127:H150)</f>
        <v>105</v>
      </c>
    </row>
    <row r="153" spans="1:8" ht="15.75">
      <c r="F153" s="16"/>
      <c r="G153" s="18" t="s">
        <v>109</v>
      </c>
      <c r="H153" s="16">
        <f>SUMIF(G127:G150,"=2", H127:H150)</f>
        <v>217</v>
      </c>
    </row>
    <row r="173" spans="1:6" ht="15.75" thickBot="1"/>
    <row r="174" spans="1:6" ht="16.5" thickBot="1">
      <c r="A174" s="6" t="s">
        <v>82</v>
      </c>
      <c r="B174" s="6" t="s">
        <v>83</v>
      </c>
      <c r="C174" s="6" t="s">
        <v>84</v>
      </c>
      <c r="D174" s="6" t="s">
        <v>85</v>
      </c>
      <c r="E174" s="6" t="s">
        <v>86</v>
      </c>
      <c r="F174" s="6" t="s">
        <v>87</v>
      </c>
    </row>
    <row r="175" spans="1:6" ht="17.25" thickTop="1" thickBot="1">
      <c r="A175" s="7" t="s">
        <v>12</v>
      </c>
      <c r="B175" s="7" t="s">
        <v>88</v>
      </c>
      <c r="C175" s="7" t="s">
        <v>89</v>
      </c>
      <c r="D175" s="7" t="s">
        <v>89</v>
      </c>
      <c r="E175" s="8"/>
      <c r="F175" s="8"/>
    </row>
    <row r="176" spans="1:6" ht="16.5" thickBot="1">
      <c r="A176" s="9" t="s">
        <v>0</v>
      </c>
      <c r="B176" s="9" t="s">
        <v>89</v>
      </c>
      <c r="C176" s="9" t="s">
        <v>89</v>
      </c>
      <c r="D176" s="9" t="s">
        <v>88</v>
      </c>
      <c r="E176" s="9" t="s">
        <v>89</v>
      </c>
      <c r="F176" s="10"/>
    </row>
    <row r="177" spans="1:6" ht="16.5" thickBot="1">
      <c r="A177" s="11" t="s">
        <v>9</v>
      </c>
      <c r="B177" s="11" t="s">
        <v>89</v>
      </c>
      <c r="C177" s="11" t="s">
        <v>88</v>
      </c>
      <c r="D177" s="11" t="s">
        <v>89</v>
      </c>
      <c r="E177" s="12"/>
      <c r="F177" s="11" t="s">
        <v>89</v>
      </c>
    </row>
  </sheetData>
  <mergeCells count="18">
    <mergeCell ref="A94:A119"/>
    <mergeCell ref="G125:H125"/>
    <mergeCell ref="A125:A150"/>
    <mergeCell ref="G18:H18"/>
    <mergeCell ref="C18:D18"/>
    <mergeCell ref="A18:A29"/>
    <mergeCell ref="C35:D35"/>
    <mergeCell ref="G35:H35"/>
    <mergeCell ref="K34:L34"/>
    <mergeCell ref="A35:A87"/>
    <mergeCell ref="C93:D93"/>
    <mergeCell ref="G93:H93"/>
    <mergeCell ref="K92:L92"/>
    <mergeCell ref="G1:H1"/>
    <mergeCell ref="C1:D1"/>
    <mergeCell ref="K1:L1"/>
    <mergeCell ref="A2:A11"/>
    <mergeCell ref="K17:L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Apetre</dc:creator>
  <cp:lastModifiedBy>Nicole Apetre</cp:lastModifiedBy>
  <dcterms:created xsi:type="dcterms:W3CDTF">2011-05-16T18:55:41Z</dcterms:created>
  <dcterms:modified xsi:type="dcterms:W3CDTF">2011-07-08T21:24:55Z</dcterms:modified>
</cp:coreProperties>
</file>