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Documents\GA Tech Boot Camp\GATechBC\GT-VIRT-DATA-PT-05-2022-U-LOLC\01 - Excel Unit\Module 01 Challenge - Due - 06-16-2022\"/>
    </mc:Choice>
  </mc:AlternateContent>
  <xr:revisionPtr revIDLastSave="0" documentId="13_ncr:1_{51FDD237-EEA0-4F8C-82FB-CD7E53996FD7}" xr6:coauthVersionLast="47" xr6:coauthVersionMax="47" xr10:uidLastSave="{00000000-0000-0000-0000-000000000000}"/>
  <bookViews>
    <workbookView xWindow="1248" yWindow="2556" windowWidth="26196" windowHeight="13608" xr2:uid="{1E60E541-7674-4B42-B29C-3E906BEB1DC5}"/>
  </bookViews>
  <sheets>
    <sheet name="Crowdfunding" sheetId="1" r:id="rId1"/>
    <sheet name="Outcome Category" sheetId="2" r:id="rId2"/>
    <sheet name="Outcome Subcategory" sheetId="3" r:id="rId3"/>
    <sheet name="Line Graph" sheetId="5" r:id="rId4"/>
    <sheet name="Bonus" sheetId="6" r:id="rId5"/>
  </sheets>
  <definedNames>
    <definedName name="_xlnm._FilterDatabase" localSheetId="0" hidden="1">Crowdfunding!$A$1:$T$1001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6" i="6"/>
  <c r="C7" i="6"/>
  <c r="C5" i="6"/>
  <c r="C4" i="6"/>
  <c r="B13" i="6"/>
  <c r="B12" i="6"/>
  <c r="B11" i="6"/>
  <c r="B10" i="6"/>
  <c r="B9" i="6"/>
  <c r="B8" i="6"/>
  <c r="B7" i="6"/>
  <c r="B6" i="6"/>
  <c r="B5" i="6"/>
  <c r="B4" i="6"/>
  <c r="C3" i="6"/>
  <c r="B3" i="6"/>
  <c r="D2" i="6"/>
  <c r="C2" i="6"/>
  <c r="B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4" i="6" l="1"/>
  <c r="G4" i="6" s="1"/>
  <c r="E10" i="6"/>
  <c r="G10" i="6" s="1"/>
  <c r="E13" i="6"/>
  <c r="F13" i="6" s="1"/>
  <c r="E2" i="6"/>
  <c r="G2" i="6" s="1"/>
  <c r="E8" i="6"/>
  <c r="G8" i="6" s="1"/>
  <c r="E7" i="6"/>
  <c r="F7" i="6" s="1"/>
  <c r="E12" i="6"/>
  <c r="H12" i="6" s="1"/>
  <c r="E6" i="6"/>
  <c r="G6" i="6" s="1"/>
  <c r="E11" i="6"/>
  <c r="H11" i="6" s="1"/>
  <c r="E5" i="6"/>
  <c r="G5" i="6" s="1"/>
  <c r="E9" i="6"/>
  <c r="G9" i="6" s="1"/>
  <c r="E3" i="6"/>
  <c r="F3" i="6" s="1"/>
  <c r="H3" i="6" l="1"/>
  <c r="F6" i="6"/>
  <c r="H13" i="6"/>
  <c r="F4" i="6"/>
  <c r="H6" i="6"/>
  <c r="G3" i="6"/>
  <c r="F10" i="6"/>
  <c r="F5" i="6"/>
  <c r="H4" i="6"/>
  <c r="H10" i="6"/>
  <c r="G13" i="6"/>
  <c r="F8" i="6"/>
  <c r="F9" i="6"/>
  <c r="F12" i="6"/>
  <c r="H5" i="6"/>
  <c r="H8" i="6"/>
  <c r="H2" i="6"/>
  <c r="H9" i="6"/>
  <c r="F2" i="6"/>
  <c r="H7" i="6"/>
  <c r="G11" i="6"/>
  <c r="G12" i="6"/>
  <c r="G7" i="6"/>
  <c r="F11" i="6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<sst xmlns="http://schemas.openxmlformats.org/spreadsheetml/2006/main" count="8121" uniqueCount="2106">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</sst>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E-4267-A4CC-25FBFE06859E}"/>
            </c:ext>
          </c:extLst>
        </c:ser>
        <c:ser>
          <c:idx val="1"/>
          <c:order val="1"/>
          <c:tx>
            <c:strRef>
              <c:f>'Outcome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E-4267-A4CC-25FBFE06859E}"/>
            </c:ext>
          </c:extLst>
        </c:ser>
        <c:ser>
          <c:idx val="2"/>
          <c:order val="2"/>
          <c:tx>
            <c:strRef>
              <c:f>'Outcome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E-4267-A4CC-25FBFE06859E}"/>
            </c:ext>
          </c:extLst>
        </c:ser>
        <c:ser>
          <c:idx val="3"/>
          <c:order val="3"/>
          <c:tx>
            <c:strRef>
              <c:f>'Outcome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E-4267-A4CC-25FBFE06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82376"/>
        <c:axId val="616480080"/>
      </c:barChart>
      <c:catAx>
        <c:axId val="61648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0080"/>
        <c:crosses val="autoZero"/>
        <c:auto val="1"/>
        <c:lblAlgn val="ctr"/>
        <c:lblOffset val="100"/>
        <c:noMultiLvlLbl val="0"/>
      </c:catAx>
      <c:valAx>
        <c:axId val="6164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D-4FA1-AFCA-3B5E63CA9C39}"/>
            </c:ext>
          </c:extLst>
        </c:ser>
        <c:ser>
          <c:idx val="1"/>
          <c:order val="1"/>
          <c:tx>
            <c:strRef>
              <c:f>'Outcome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D-4FA1-AFCA-3B5E63CA9C39}"/>
            </c:ext>
          </c:extLst>
        </c:ser>
        <c:ser>
          <c:idx val="2"/>
          <c:order val="2"/>
          <c:tx>
            <c:strRef>
              <c:f>'Outcome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D-4FA1-AFCA-3B5E63CA9C39}"/>
            </c:ext>
          </c:extLst>
        </c:ser>
        <c:ser>
          <c:idx val="3"/>
          <c:order val="3"/>
          <c:tx>
            <c:strRef>
              <c:f>'Outcome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D-4FA1-AFCA-3B5E63CA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84064"/>
        <c:axId val="609388328"/>
      </c:barChart>
      <c:catAx>
        <c:axId val="6093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8328"/>
        <c:crosses val="autoZero"/>
        <c:auto val="1"/>
        <c:lblAlgn val="ctr"/>
        <c:lblOffset val="100"/>
        <c:noMultiLvlLbl val="0"/>
      </c:catAx>
      <c:valAx>
        <c:axId val="6093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5-48F4-9CE4-EF29F3B93CC6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5-48F4-9CE4-EF29F3B93CC6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5-48F4-9CE4-EF29F3B9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70872"/>
        <c:axId val="630070216"/>
      </c:lineChart>
      <c:catAx>
        <c:axId val="63007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0216"/>
        <c:crosses val="autoZero"/>
        <c:auto val="1"/>
        <c:lblAlgn val="ctr"/>
        <c:lblOffset val="100"/>
        <c:noMultiLvlLbl val="0"/>
      </c:catAx>
      <c:valAx>
        <c:axId val="6300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411E-9C6E-FED82C21CC4C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411E-9C6E-FED82C21CC4C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C-411E-9C6E-FED82C2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07352"/>
        <c:axId val="884410304"/>
      </c:lineChart>
      <c:catAx>
        <c:axId val="88440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10304"/>
        <c:crosses val="autoZero"/>
        <c:auto val="1"/>
        <c:lblAlgn val="ctr"/>
        <c:lblOffset val="100"/>
        <c:noMultiLvlLbl val="0"/>
      </c:catAx>
      <c:valAx>
        <c:axId val="884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3</xdr:row>
      <xdr:rowOff>19050</xdr:rowOff>
    </xdr:from>
    <xdr:to>
      <xdr:col>18</xdr:col>
      <xdr:colOff>121920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D451D-85A6-D9F4-6EE8-76F1D344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651510</xdr:colOff>
      <xdr:row>5</xdr:row>
      <xdr:rowOff>80010</xdr:rowOff>
    </xdr:from>
    <xdr:to>
      <xdr:col>20</xdr:col>
      <xdr:colOff>205740</xdr:colOff>
      <xdr:row>31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88799-BE2D-647C-D33D-C95368EF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4</xdr:row>
      <xdr:rowOff>41910</xdr:rowOff>
    </xdr:from>
    <xdr:to>
      <xdr:col>17</xdr:col>
      <xdr:colOff>266700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333C0-1B17-8A4A-4BC6-2E3B56B0F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</xdr:colOff>
      <xdr:row>13</xdr:row>
      <xdr:rowOff>179070</xdr:rowOff>
    </xdr:from>
    <xdr:to>
      <xdr:col>9</xdr:col>
      <xdr:colOff>647700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A5E4-A382-22D2-4735-FCACD3EF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Vu" refreshedDate="44723.875059953702" createdVersion="8" refreshedVersion="8" minRefreshableVersion="3" recordCount="1000" xr:uid="{8D660961-54B3-4DD3-B49F-42494C331C0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D3E90-DF63-4194-AF49-C824DBCD283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C829B-54FA-44F2-8F2B-91116B40F34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A02AB-E34B-4876-9F20-D503338FC6A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E2" sqref="E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  <col min="8" max="8" width="13" bestFit="1" customWidth="1"/>
    <col min="9" max="9" width="16.8984375" bestFit="1" customWidth="1"/>
    <col min="12" max="13" width="11.19921875" bestFit="1" customWidth="1"/>
    <col min="14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H4">
        <v>1425</v>
      </c>
      <c r="I4" s="5">
        <f t="shared" ref="I4:I67" si="3"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6">(E68/D68)*100</f>
        <v>45.068965517241381</v>
      </c>
      <c r="G68" t="s">
        <v>14</v>
      </c>
      <c r="H68">
        <v>12</v>
      </c>
      <c r="I68" s="5">
        <f t="shared" ref="I68:I131" si="7"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0">(E132/D132)*100</f>
        <v>155.46875</v>
      </c>
      <c r="G132" t="s">
        <v>20</v>
      </c>
      <c r="H132">
        <v>533</v>
      </c>
      <c r="I132" s="5">
        <f t="shared" ref="I132:I195" si="11"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2">(((L195/60)/60)/24)+DATE(1970,1,1)</f>
        <v>43198.208333333328</v>
      </c>
      <c r="O195" s="10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14">(E196/D196)*100</f>
        <v>122.7605633802817</v>
      </c>
      <c r="G196" t="s">
        <v>20</v>
      </c>
      <c r="H196">
        <v>126</v>
      </c>
      <c r="I196" s="5">
        <f t="shared" ref="I196:I259" si="15"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4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4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4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4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4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4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4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4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4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4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4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4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4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4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4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4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4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4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4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4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4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4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4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4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4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4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4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4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4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4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4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4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4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4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4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4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4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4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4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4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4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4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4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4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4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4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4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4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4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4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4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4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4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4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4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4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6">(((L259/60)/60)/24)+DATE(1970,1,1)</f>
        <v>41338.25</v>
      </c>
      <c r="O259" s="10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18">(E260/D260)*100</f>
        <v>268.48</v>
      </c>
      <c r="G260" t="s">
        <v>20</v>
      </c>
      <c r="H260">
        <v>186</v>
      </c>
      <c r="I260" s="5">
        <f t="shared" ref="I260:I323" si="19"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8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8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8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8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8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8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8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8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8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8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8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8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8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8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8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8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8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8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8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8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8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8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8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8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8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8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8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8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8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8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8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8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8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8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8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8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8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8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8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8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8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8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8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8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8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8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8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8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8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8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8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8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8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8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8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8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8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8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0">(((L323/60)/60)/24)+DATE(1970,1,1)</f>
        <v>40634.208333333336</v>
      </c>
      <c r="O323" s="10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22">(E324/D324)*100</f>
        <v>166.56234096692114</v>
      </c>
      <c r="G324" t="s">
        <v>20</v>
      </c>
      <c r="H324">
        <v>5168</v>
      </c>
      <c r="I324" s="5">
        <f t="shared" ref="I324:I387" si="23"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2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2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2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2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2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2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2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2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2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2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2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2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2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2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2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2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2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2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2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2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2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2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2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2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2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2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2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2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2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2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2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2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2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2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2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2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2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2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2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2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2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2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2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2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2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2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2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2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2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2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2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2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2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2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2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2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2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2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2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2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2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2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4">(((L387/60)/60)/24)+DATE(1970,1,1)</f>
        <v>43553.208333333328</v>
      </c>
      <c r="O387" s="10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26">(E388/D388)*100</f>
        <v>76.42361623616236</v>
      </c>
      <c r="G388" t="s">
        <v>14</v>
      </c>
      <c r="H388">
        <v>1068</v>
      </c>
      <c r="I388" s="5">
        <f t="shared" ref="I388:I451" si="27"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6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6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6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6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6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6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6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6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6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6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6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6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6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6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6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6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6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6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6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6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6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6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6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6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6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6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6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6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6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6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6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6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6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6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6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6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6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6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6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6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6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6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6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6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6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6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6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6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6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6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6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6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6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6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6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6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6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6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6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6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8">(((L451/60)/60)/24)+DATE(1970,1,1)</f>
        <v>43530.25</v>
      </c>
      <c r="O451" s="10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30">(E452/D452)*100</f>
        <v>4</v>
      </c>
      <c r="G452" t="s">
        <v>14</v>
      </c>
      <c r="H452">
        <v>1</v>
      </c>
      <c r="I452" s="5">
        <f t="shared" ref="I452:I515" si="31"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30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30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30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0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0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0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0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0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0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0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0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0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0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0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0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0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0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0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0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0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0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0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0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0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0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0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0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0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0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0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0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0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0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0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0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0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0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0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0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0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0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0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0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0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0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0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0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s="5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0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0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0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0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0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0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0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0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0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0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0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0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0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2">(((L515/60)/60)/24)+DATE(1970,1,1)</f>
        <v>40430.208333333336</v>
      </c>
      <c r="O515" s="10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34">(E516/D516)*100</f>
        <v>22.439077144917089</v>
      </c>
      <c r="G516" t="s">
        <v>74</v>
      </c>
      <c r="H516">
        <v>528</v>
      </c>
      <c r="I516" s="5">
        <f t="shared" ref="I516:I579" si="35"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4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4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4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4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4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4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4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4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4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4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4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4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4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4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4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4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4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4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4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4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4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4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4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4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4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4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4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4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4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4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4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4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4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4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4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4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4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4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4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4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4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4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4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4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4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4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4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4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4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4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4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4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4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4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4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4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4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4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4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6">(((L579/60)/60)/24)+DATE(1970,1,1)</f>
        <v>40613.25</v>
      </c>
      <c r="O579" s="10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38">(E580/D580)*100</f>
        <v>16.754404145077721</v>
      </c>
      <c r="G580" t="s">
        <v>14</v>
      </c>
      <c r="H580">
        <v>245</v>
      </c>
      <c r="I580" s="5">
        <f t="shared" ref="I580:I643" si="39"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8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8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8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8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8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8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8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8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8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8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8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8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8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8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8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8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8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8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8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8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8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8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8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8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8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8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8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8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8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8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8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8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8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8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8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8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8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8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8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8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8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8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8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8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8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8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8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8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8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8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8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8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8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8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8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8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8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38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0">(((L643/60)/60)/24)+DATE(1970,1,1)</f>
        <v>42786.25</v>
      </c>
      <c r="O643" s="10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42">(E644/D644)*100</f>
        <v>145.45652173913044</v>
      </c>
      <c r="G644" t="s">
        <v>20</v>
      </c>
      <c r="H644">
        <v>129</v>
      </c>
      <c r="I644" s="5">
        <f t="shared" ref="I644:I707" si="43"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2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2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2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2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2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2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2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2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2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2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2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2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2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2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2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2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2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2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2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2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2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2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2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2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2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2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2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2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2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2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2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2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2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2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2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2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2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2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2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2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2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2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2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2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2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2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2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2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2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2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2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2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2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2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2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2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2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2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2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2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4">(((L707/60)/60)/24)+DATE(1970,1,1)</f>
        <v>41619.25</v>
      </c>
      <c r="O707" s="10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46">(E708/D708)*100</f>
        <v>127.84686346863469</v>
      </c>
      <c r="G708" t="s">
        <v>20</v>
      </c>
      <c r="H708">
        <v>1345</v>
      </c>
      <c r="I708" s="5">
        <f t="shared" ref="I708:I771" si="47"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6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6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6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6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6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6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6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6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6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6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6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6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6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6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6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6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6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6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6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6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6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6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6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6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6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6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6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6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6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6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6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6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6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6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6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6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6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6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6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6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6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6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6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6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6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6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6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6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6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6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6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6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6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6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6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8">(((L771/60)/60)/24)+DATE(1970,1,1)</f>
        <v>41501.208333333336</v>
      </c>
      <c r="O771" s="10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50">(E772/D772)*100</f>
        <v>270.74418604651163</v>
      </c>
      <c r="G772" t="s">
        <v>20</v>
      </c>
      <c r="H772">
        <v>216</v>
      </c>
      <c r="I772" s="5">
        <f t="shared" ref="I772:I835" si="51"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50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50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50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50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50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50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50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50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50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50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50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50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50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50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50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50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50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50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50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50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50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50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50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50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50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50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50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50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50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50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50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50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50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50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50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50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50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50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50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50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50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50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50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50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50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50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50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50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50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50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50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50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50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50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50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50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0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2">(((L835/60)/60)/24)+DATE(1970,1,1)</f>
        <v>40588.25</v>
      </c>
      <c r="O835" s="10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54">(E836/D836)*100</f>
        <v>153.8082191780822</v>
      </c>
      <c r="G836" t="s">
        <v>20</v>
      </c>
      <c r="H836">
        <v>119</v>
      </c>
      <c r="I836" s="5">
        <f t="shared" ref="I836:I899" si="55"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4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4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4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4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4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4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4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4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4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4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4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4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4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4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4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4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4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4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4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4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4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4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4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4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4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4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4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4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4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4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4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4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4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4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4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4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4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4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4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4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4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4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4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4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4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4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4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4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4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4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4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4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4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4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4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4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4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4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4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4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6">(((L899/60)/60)/24)+DATE(1970,1,1)</f>
        <v>43583.208333333328</v>
      </c>
      <c r="O899" s="10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58">(E900/D900)*100</f>
        <v>52.479620323841424</v>
      </c>
      <c r="G900" t="s">
        <v>14</v>
      </c>
      <c r="H900">
        <v>1221</v>
      </c>
      <c r="I900" s="5">
        <f t="shared" ref="I900:I963" si="59"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8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8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8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8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8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8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8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8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8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8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8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8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8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8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8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8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8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8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8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8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8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8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8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8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8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8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8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8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8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8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8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8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8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8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8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8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8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8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8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8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8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8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8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8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8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8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8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8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8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8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8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8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8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58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0">(((L963/60)/60)/24)+DATE(1970,1,1)</f>
        <v>40591.25</v>
      </c>
      <c r="O963" s="10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62">(E964/D964)*100</f>
        <v>296.02777777777777</v>
      </c>
      <c r="G964" t="s">
        <v>20</v>
      </c>
      <c r="H964">
        <v>266</v>
      </c>
      <c r="I964" s="5">
        <f t="shared" ref="I964:I1001" si="63"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2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2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2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2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2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2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2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2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2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2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2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2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2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2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2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2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2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2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2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2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2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2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2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2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2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2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2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2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2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2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2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2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2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2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2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2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2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G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DD77-F135-4D5B-B7FD-A752DFD685DF}">
  <dimension ref="A1:F14"/>
  <sheetViews>
    <sheetView workbookViewId="0">
      <selection activeCell="F13" sqref="F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1757-F0FD-46E9-BEAC-B9E4B3C4193C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BD82-41BA-4775-A963-693AF6CAECB0}">
  <dimension ref="A1:E18"/>
  <sheetViews>
    <sheetView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2070</v>
      </c>
    </row>
    <row r="2" spans="1:5" x14ac:dyDescent="0.3">
      <c r="A2" s="7" t="s">
        <v>2085</v>
      </c>
      <c r="B2" t="s">
        <v>2070</v>
      </c>
    </row>
    <row r="4" spans="1:5" x14ac:dyDescent="0.3">
      <c r="A4" s="7" t="s">
        <v>2068</v>
      </c>
      <c r="B4" s="7" t="s">
        <v>2069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EB43-4D91-4918-B7F2-8BD0858CB1E2}">
  <dimension ref="A1:H13"/>
  <sheetViews>
    <sheetView workbookViewId="0">
      <selection activeCell="L11" sqref="L11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2097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2096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2098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2099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2100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2101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2102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2103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2104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Category</vt:lpstr>
      <vt:lpstr>Outcome Subcategory</vt:lpstr>
      <vt:lpstr>Line Graph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Aimee Vu</cp:lastModifiedBy>
  <dcterms:created xsi:type="dcterms:W3CDTF">2021-09-29T18:52:28Z</dcterms:created>
  <dcterms:modified xsi:type="dcterms:W3CDTF">2022-06-12T02:28:13Z</dcterms:modified>
</cp:coreProperties>
</file>