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olivi\Documents\Ironhack\IRONLABS_OM\Module 2\Lab17\"/>
    </mc:Choice>
  </mc:AlternateContent>
  <xr:revisionPtr revIDLastSave="0" documentId="13_ncr:1_{9108DD53-3276-4861-8D72-A75495D03776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Data" sheetId="1" r:id="rId1"/>
    <sheet name="Statistics" sheetId="3" r:id="rId2"/>
    <sheet name="Prediction" sheetId="5" r:id="rId3"/>
    <sheet name="Service" sheetId="4" r:id="rId4"/>
  </sheets>
  <definedNames>
    <definedName name="_xlnm._FilterDatabase" localSheetId="0" hidden="1">Data!$A$1:$W$187</definedName>
    <definedName name="solver_adj" localSheetId="2" hidden="1">Prediction!#REF!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Prediction!#REF!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5" l="1"/>
  <c r="W4" i="5"/>
  <c r="X4" i="5"/>
  <c r="Y4" i="5"/>
  <c r="U4" i="5"/>
  <c r="C46" i="5"/>
  <c r="D46" i="5"/>
  <c r="E46" i="5"/>
  <c r="C47" i="5"/>
  <c r="D47" i="5"/>
  <c r="E47" i="5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F10" i="3" s="1"/>
  <c r="B5" i="3"/>
  <c r="R4" i="3"/>
  <c r="S4" i="3"/>
  <c r="T4" i="3"/>
  <c r="U4" i="3"/>
  <c r="O4" i="3"/>
  <c r="P4" i="3"/>
  <c r="Q4" i="3"/>
  <c r="C4" i="3"/>
  <c r="D4" i="3"/>
  <c r="E4" i="3"/>
  <c r="F4" i="3"/>
  <c r="G4" i="3"/>
  <c r="H4" i="3"/>
  <c r="I4" i="3"/>
  <c r="J4" i="3"/>
  <c r="K4" i="3"/>
  <c r="L4" i="3"/>
  <c r="M4" i="3"/>
  <c r="N4" i="3"/>
  <c r="B4" i="3"/>
  <c r="F8" i="3" l="1"/>
</calcChain>
</file>

<file path=xl/sharedStrings.xml><?xml version="1.0" encoding="utf-8"?>
<sst xmlns="http://schemas.openxmlformats.org/spreadsheetml/2006/main" count="1194" uniqueCount="411">
  <si>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</si>
  <si>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</si>
  <si>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</si>
  <si>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</si>
  <si>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</si>
  <si>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</si>
  <si>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</si>
  <si>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</si>
  <si>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</si>
  <si>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</si>
  <si>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</si>
  <si>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</si>
  <si>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</si>
  <si>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</si>
  <si>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</si>
  <si>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</si>
  <si>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</si>
  <si>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</si>
  <si>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</si>
  <si>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</si>
  <si>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</si>
  <si>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</si>
  <si>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</si>
  <si>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</si>
  <si>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</si>
  <si>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</si>
  <si>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</si>
  <si>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</si>
  <si>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</si>
  <si>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</si>
  <si>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</si>
  <si>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</si>
  <si>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</si>
  <si>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</si>
  <si>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</si>
  <si>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</si>
  <si>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</si>
  <si>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</si>
  <si>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</si>
  <si>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</si>
  <si>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</si>
  <si>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</si>
  <si>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</si>
  <si>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</si>
  <si>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</si>
  <si>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</si>
  <si>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</si>
  <si>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</si>
  <si>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</si>
  <si>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</si>
  <si>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</si>
  <si>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</si>
  <si>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</si>
  <si>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</si>
  <si>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</si>
  <si>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</si>
  <si>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</si>
  <si>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</si>
  <si>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</si>
  <si>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</si>
  <si>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</si>
  <si>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</si>
  <si>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</si>
  <si>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</si>
  <si>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</si>
  <si>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</si>
  <si>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</si>
  <si>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</si>
  <si>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</si>
  <si>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</si>
  <si>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</si>
  <si>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</si>
  <si>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</si>
  <si>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</si>
  <si>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</si>
  <si>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</si>
  <si>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</si>
  <si>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</si>
  <si>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</si>
  <si>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</si>
  <si>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</si>
  <si>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</si>
  <si>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</si>
  <si>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</si>
  <si>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</si>
  <si>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</si>
  <si>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</si>
  <si>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</si>
  <si>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</si>
  <si>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</si>
  <si>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</si>
  <si>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</si>
  <si>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</si>
  <si>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</si>
  <si>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</si>
  <si>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</si>
  <si>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</si>
  <si>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</si>
  <si>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</si>
  <si>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</si>
  <si>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</si>
  <si>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</si>
  <si>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</si>
  <si>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</si>
  <si>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</si>
  <si>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</si>
  <si>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</si>
  <si>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</si>
  <si>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</si>
  <si>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</si>
  <si>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</si>
  <si>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</si>
  <si>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</si>
  <si>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</si>
  <si>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</si>
  <si>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</si>
  <si>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</si>
  <si>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</si>
  <si>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</si>
  <si>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</si>
  <si>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</si>
  <si>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</si>
  <si>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</si>
  <si>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</si>
  <si>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</si>
  <si>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</si>
  <si>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</si>
  <si>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</si>
  <si>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</si>
  <si>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</si>
  <si>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</si>
  <si>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</si>
  <si>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</si>
  <si>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</si>
  <si>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</si>
  <si>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</si>
  <si>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</si>
  <si>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</si>
  <si>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</si>
  <si>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</si>
  <si>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</si>
  <si>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</si>
  <si>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</si>
  <si>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</si>
  <si>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</si>
  <si>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</si>
  <si>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</si>
  <si>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</si>
  <si>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</si>
  <si>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</si>
  <si>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</si>
  <si>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</si>
  <si>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</si>
  <si>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</si>
  <si>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</si>
  <si>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</si>
  <si>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</si>
  <si>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</si>
  <si>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</si>
  <si>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</si>
  <si>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</si>
  <si>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</si>
  <si>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</si>
  <si>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</si>
  <si>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</si>
  <si>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</si>
  <si>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</si>
  <si>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</si>
  <si>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</si>
  <si>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</si>
  <si>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</si>
  <si>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</si>
  <si>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</si>
  <si>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</si>
  <si>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</si>
  <si>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</si>
  <si>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</si>
  <si>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</si>
  <si>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</si>
  <si>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</si>
  <si>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</si>
  <si>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</si>
  <si>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</si>
  <si>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</si>
  <si>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</si>
  <si>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</si>
  <si>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</si>
  <si>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</si>
  <si>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</si>
  <si>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</si>
  <si>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</si>
  <si>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</si>
  <si>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</si>
  <si>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</si>
  <si>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</si>
  <si>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</si>
  <si>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</si>
  <si>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</si>
  <si>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</si>
  <si>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</si>
  <si>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</si>
  <si>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</si>
  <si>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</si>
  <si>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</si>
  <si>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</si>
  <si>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</si>
  <si>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</si>
  <si>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</si>
  <si>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</si>
  <si>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</si>
  <si>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</si>
  <si>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</si>
  <si>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</si>
  <si>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</si>
  <si>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</si>
  <si>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</si>
  <si>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</si>
  <si>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</si>
  <si>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</si>
  <si>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</si>
  <si>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</si>
  <si>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</si>
  <si>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</si>
  <si>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</si>
  <si>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</si>
  <si>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</si>
  <si>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</si>
  <si>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</si>
  <si>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</si>
  <si>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</si>
  <si>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</si>
  <si>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</si>
  <si>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</si>
  <si>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</si>
  <si>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</si>
  <si>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</si>
  <si>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</si>
  <si>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</si>
  <si>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</si>
  <si>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</si>
  <si>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</si>
  <si>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</si>
  <si>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</si>
  <si>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</si>
  <si>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</si>
  <si>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</si>
  <si>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</si>
  <si>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</si>
  <si>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</si>
  <si>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</si>
  <si>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</si>
  <si>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</si>
  <si>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</si>
  <si>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</si>
  <si>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</si>
  <si>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</si>
  <si>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</si>
  <si>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</si>
  <si>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</si>
  <si>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</si>
  <si>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</si>
  <si>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</si>
  <si>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</si>
  <si>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</si>
  <si>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</si>
  <si>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</si>
  <si>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</si>
  <si>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</si>
  <si>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</si>
  <si>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</si>
  <si>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</si>
  <si>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</si>
  <si>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</si>
  <si>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</si>
  <si>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</si>
  <si>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</si>
  <si>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</si>
  <si>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</si>
  <si>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</si>
  <si>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</si>
  <si>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</si>
  <si>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</si>
  <si>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</si>
  <si>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</si>
  <si>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</si>
  <si>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</si>
  <si>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</si>
  <si>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</si>
  <si>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</si>
  <si>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</si>
  <si>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</si>
  <si>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</si>
  <si>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</si>
  <si>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</si>
  <si>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</si>
  <si>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</si>
  <si>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</si>
  <si>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</si>
  <si>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</si>
  <si>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</si>
  <si>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</si>
  <si>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</si>
  <si>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</si>
  <si>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</si>
  <si>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</si>
  <si>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</si>
  <si>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</si>
  <si>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</si>
  <si>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</si>
  <si>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</si>
  <si>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</si>
  <si>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</si>
  <si>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</si>
  <si>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</si>
  <si>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</si>
  <si>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</si>
  <si>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</si>
  <si>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</si>
  <si>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</si>
  <si>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</si>
  <si>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</si>
  <si>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</si>
  <si>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</si>
  <si>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</si>
  <si>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</si>
  <si>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</si>
  <si>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</si>
  <si>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</si>
  <si>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</si>
  <si>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</si>
  <si>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</si>
  <si>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</si>
  <si>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</si>
  <si>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</si>
  <si>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</si>
  <si>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</si>
  <si>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</si>
  <si>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</si>
  <si>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</si>
  <si>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</si>
  <si>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</si>
  <si>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</si>
  <si>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</si>
  <si>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</si>
  <si>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</si>
  <si>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</si>
  <si>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</si>
  <si>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</si>
  <si>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</si>
  <si>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</si>
  <si>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</si>
  <si>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</si>
  <si>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</si>
  <si>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</si>
  <si>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</si>
  <si>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</si>
  <si>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</si>
  <si>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</si>
  <si>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</si>
  <si>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</si>
  <si>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</si>
  <si>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</si>
  <si>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</si>
  <si>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</si>
  <si>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</si>
  <si>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</si>
  <si>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</si>
  <si>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</si>
  <si>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</si>
  <si>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</si>
  <si>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</si>
  <si>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</si>
  <si>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</si>
  <si>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</si>
  <si>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</si>
  <si>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</si>
  <si>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</si>
  <si>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</si>
  <si>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</si>
  <si>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</si>
  <si>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</si>
  <si>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</si>
  <si>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</si>
  <si>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</si>
  <si>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</si>
  <si>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</si>
  <si>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</si>
  <si>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</si>
  <si>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</si>
  <si>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</si>
  <si>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</si>
  <si>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</si>
  <si>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</si>
  <si>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</si>
  <si>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</si>
  <si>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</si>
  <si>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>#AVERAGE VALUE OF INDICATOR FOR EACH YEAR</t>
  </si>
  <si>
    <t>#NB OF COUNTRIES ABOVE AVERAGE IN 2019</t>
  </si>
  <si>
    <t>#BAR CHART WITH 10 LOWEST COUNTRIES IN 2019</t>
  </si>
  <si>
    <t xml:space="preserve"> (The chart should have the title, axes and data labels. Explain the chart</t>
  </si>
  <si>
    <t xml:space="preserve"> (The chart should have the title, axes and data labels. Explain the chart)</t>
  </si>
  <si>
    <t>Chronologie</t>
  </si>
  <si>
    <t>Valeurs</t>
  </si>
  <si>
    <t>Prévision</t>
  </si>
  <si>
    <t>Limite de confiance inférieure</t>
  </si>
  <si>
    <t>Limite de confiance supérieure</t>
  </si>
  <si>
    <t>a2</t>
  </si>
  <si>
    <t>a1</t>
  </si>
  <si>
    <t>a0</t>
  </si>
  <si>
    <t>Polynomial</t>
  </si>
  <si>
    <t>#LINE CHART WITH TIME DYNAMICS FOR ERITREA AND BUTHAN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</si>
</sst>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3" fontId="0" fillId="0" borderId="0" xfId="1" applyFont="1"/>
    <xf numFmtId="0" fontId="2" fillId="0" borderId="0" xfId="0" applyFont="1"/>
    <xf numFmtId="0" fontId="0" fillId="0" borderId="0" xfId="0" applyAlignment="1">
      <alignment horizontal="left"/>
    </xf>
    <xf numFmtId="43" fontId="0" fillId="0" borderId="0" xfId="0" applyNumberFormat="1"/>
    <xf numFmtId="49" fontId="2" fillId="0" borderId="0" xfId="0" applyNumberFormat="1" applyFont="1"/>
  </cellXfs>
  <cellStyles count="2">
    <cellStyle name="Milliers" xfId="1" builtinId="3"/>
    <cellStyle name="Normal" xfId="0" builtinId="0"/>
  </cellStyles>
  <dxfs count="4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LOWEST RANKED COUNTRIES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Service!$D$1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Service!$A$2:$C$11</c:f>
              <c:multiLvlStrCache>
                <c:ptCount val="10"/>
                <c:lvl>
                  <c:pt idx="0">
                    <c:v>Access to electricity (% of population)</c:v>
                  </c:pt>
                  <c:pt idx="1">
                    <c:v>Access to electricity (% of population)</c:v>
                  </c:pt>
                  <c:pt idx="2">
                    <c:v>Access to electricity (% of population)</c:v>
                  </c:pt>
                  <c:pt idx="3">
                    <c:v>Access to electricity (% of population)</c:v>
                  </c:pt>
                  <c:pt idx="4">
                    <c:v>Access to electricity (% of population)</c:v>
                  </c:pt>
                  <c:pt idx="5">
                    <c:v>Access to electricity (% of population)</c:v>
                  </c:pt>
                  <c:pt idx="6">
                    <c:v>Access to electricity (% of population)</c:v>
                  </c:pt>
                  <c:pt idx="7">
                    <c:v>Access to electricity (% of population)</c:v>
                  </c:pt>
                  <c:pt idx="8">
                    <c:v>Access to electricity (% of population)</c:v>
                  </c:pt>
                  <c:pt idx="9">
                    <c:v>Access to electricity (% of population)</c:v>
                  </c:pt>
                </c:lvl>
                <c:lvl>
                  <c:pt idx="0">
                    <c:v>SSD</c:v>
                  </c:pt>
                  <c:pt idx="1">
                    <c:v>TCD</c:v>
                  </c:pt>
                  <c:pt idx="2">
                    <c:v>BDI</c:v>
                  </c:pt>
                  <c:pt idx="3">
                    <c:v>MWI</c:v>
                  </c:pt>
                  <c:pt idx="4">
                    <c:v>CAF</c:v>
                  </c:pt>
                  <c:pt idx="5">
                    <c:v>BFA</c:v>
                  </c:pt>
                  <c:pt idx="6">
                    <c:v>NER</c:v>
                  </c:pt>
                  <c:pt idx="7">
                    <c:v>COD</c:v>
                  </c:pt>
                  <c:pt idx="8">
                    <c:v>SLE</c:v>
                  </c:pt>
                  <c:pt idx="9">
                    <c:v>MDG</c:v>
                  </c:pt>
                </c:lvl>
                <c:lvl>
                  <c:pt idx="0">
                    <c:v>South Sudan</c:v>
                  </c:pt>
                  <c:pt idx="1">
                    <c:v>Chad</c:v>
                  </c:pt>
                  <c:pt idx="2">
                    <c:v>Burundi</c:v>
                  </c:pt>
                  <c:pt idx="3">
                    <c:v>Malawi</c:v>
                  </c:pt>
                  <c:pt idx="4">
                    <c:v>Central African Republic</c:v>
                  </c:pt>
                  <c:pt idx="5">
                    <c:v>Burkina Faso</c:v>
                  </c:pt>
                  <c:pt idx="6">
                    <c:v>Niger</c:v>
                  </c:pt>
                  <c:pt idx="7">
                    <c:v>Congo, Dem. Rep.</c:v>
                  </c:pt>
                  <c:pt idx="8">
                    <c:v>Sierra Leone</c:v>
                  </c:pt>
                  <c:pt idx="9">
                    <c:v>Madagascar</c:v>
                  </c:pt>
                </c:lvl>
              </c:multiLvlStrCache>
            </c:multiLvlStrRef>
          </c:cat>
          <c:val>
            <c:numRef>
              <c:f>Service!$D$2:$D$11</c:f>
              <c:numCache>
                <c:formatCode>_(* #,##0.00_);_(* \(#,##0.00\);_(* "-"??_);_(@_)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2-40BF-A3A2-71A05A03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867776"/>
        <c:axId val="1568869856"/>
      </c:barChart>
      <c:catAx>
        <c:axId val="15688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8869856"/>
        <c:crosses val="autoZero"/>
        <c:auto val="1"/>
        <c:lblAlgn val="ctr"/>
        <c:lblOffset val="100"/>
        <c:noMultiLvlLbl val="0"/>
      </c:catAx>
      <c:valAx>
        <c:axId val="1568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886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 Power: </a:t>
            </a:r>
            <a:br>
              <a:rPr lang="fr-FR"/>
            </a:br>
            <a:r>
              <a:rPr lang="fr-FR"/>
              <a:t>time series for Eritrea and Bhutan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Service!$A$200:$C$200</c:f>
              <c:strCache>
                <c:ptCount val="3"/>
                <c:pt idx="0">
                  <c:v>Eritrea</c:v>
                </c:pt>
                <c:pt idx="1">
                  <c:v>ERI</c:v>
                </c:pt>
                <c:pt idx="2">
                  <c:v>Access to electricity (% of population)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Service!$D$199:$W$199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Service!$D$200:$W$200</c:f>
              <c:numCache>
                <c:formatCode>_(* #,##0.00_);_(* \(#,##0.00\);_(* "-"??_);_(@_)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3AD-8CF7-8BB3F37C97A1}"/>
            </c:ext>
          </c:extLst>
        </c:ser>
        <c:ser>
          <c:idx val="1"/>
          <c:order val="1"/>
          <c:tx>
            <c:strRef>
              <c:f>Service!$A$201:$C$201</c:f>
              <c:strCache>
                <c:ptCount val="3"/>
                <c:pt idx="0">
                  <c:v>Bhutan</c:v>
                </c:pt>
                <c:pt idx="1">
                  <c:v>BTN</c:v>
                </c:pt>
                <c:pt idx="2">
                  <c:v>Access to electricity (% of population)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Service!$D$199:$W$199</c:f>
              <c:strCache>
                <c:ptCount val="20"/>
                <c:pt idx="0">
                  <c:v>2000 [YR2000]</c:v>
                </c:pt>
                <c:pt idx="1">
                  <c:v>2001 [YR2001]</c:v>
                </c:pt>
                <c:pt idx="2">
                  <c:v>2002 [YR2002]</c:v>
                </c:pt>
                <c:pt idx="3">
                  <c:v>2003 [YR2003]</c:v>
                </c:pt>
                <c:pt idx="4">
                  <c:v>2004 [YR2004]</c:v>
                </c:pt>
                <c:pt idx="5">
                  <c:v>2005 [YR2005]</c:v>
                </c:pt>
                <c:pt idx="6">
                  <c:v>2006 [YR2006]</c:v>
                </c:pt>
                <c:pt idx="7">
                  <c:v>2007 [YR2007]</c:v>
                </c:pt>
                <c:pt idx="8">
                  <c:v>2008 [YR2008]</c:v>
                </c:pt>
                <c:pt idx="9">
                  <c:v>2009 [YR2009]</c:v>
                </c:pt>
                <c:pt idx="10">
                  <c:v>2010 [YR2010]</c:v>
                </c:pt>
                <c:pt idx="11">
                  <c:v>2011 [YR2011]</c:v>
                </c:pt>
                <c:pt idx="12">
                  <c:v>2012 [YR2012]</c:v>
                </c:pt>
                <c:pt idx="13">
                  <c:v>2013 [YR2013]</c:v>
                </c:pt>
                <c:pt idx="14">
                  <c:v>2014 [YR2014]</c:v>
                </c:pt>
                <c:pt idx="15">
                  <c:v>2015 [YR2015]</c:v>
                </c:pt>
                <c:pt idx="16">
                  <c:v>2016 [YR2016]</c:v>
                </c:pt>
                <c:pt idx="17">
                  <c:v>2017 [YR2017]</c:v>
                </c:pt>
                <c:pt idx="18">
                  <c:v>2018 [YR2018]</c:v>
                </c:pt>
                <c:pt idx="19">
                  <c:v>2019 [YR2019]</c:v>
                </c:pt>
              </c:strCache>
            </c:strRef>
          </c:cat>
          <c:val>
            <c:numRef>
              <c:f>Service!$D$201:$W$201</c:f>
              <c:numCache>
                <c:formatCode>_(* #,##0.00_);_(* \(#,##0.00\);_(* "-"??_);_(@_)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E-43AD-8CF7-8BB3F37C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465248"/>
        <c:axId val="1114466080"/>
      </c:lineChart>
      <c:catAx>
        <c:axId val="11144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466080"/>
        <c:crosses val="autoZero"/>
        <c:auto val="1"/>
        <c:lblAlgn val="ctr"/>
        <c:lblOffset val="100"/>
        <c:noMultiLvlLbl val="0"/>
      </c:catAx>
      <c:valAx>
        <c:axId val="11144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44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Prediction!$A$3:$C$3</c:f>
              <c:strCache>
                <c:ptCount val="3"/>
                <c:pt idx="0">
                  <c:v>Burundi</c:v>
                </c:pt>
                <c:pt idx="1">
                  <c:v>BDI</c:v>
                </c:pt>
                <c:pt idx="2">
                  <c:v>Access to electricity (% of population)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cat>
            <c:numRef>
              <c:f>Prediction!$D$2:$W$2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Prediction!$D$3:$W$3</c:f>
              <c:numCache>
                <c:formatCode>_(* #,##0.00_);_(* \(#,##0.00\);_(* "-"??_);_(@_)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4-40EE-9A9C-32C92F90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524560"/>
        <c:axId val="906536208"/>
      </c:lineChart>
      <c:catAx>
        <c:axId val="9065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536208"/>
        <c:crosses val="autoZero"/>
        <c:auto val="1"/>
        <c:lblAlgn val="ctr"/>
        <c:lblOffset val="100"/>
        <c:noMultiLvlLbl val="0"/>
      </c:catAx>
      <c:valAx>
        <c:axId val="9065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65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Prediction!$B$25</c:f>
              <c:strCache>
                <c:ptCount val="1"/>
                <c:pt idx="0">
                  <c:v>Valeurs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Prediction!$B$26:$B$47</c:f>
              <c:numCache>
                <c:formatCode>_(* #,##0.00_);_(* \(#,##0.00\);_(* "-"??_);_(@_)</c:formatCode>
                <c:ptCount val="22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C-4207-A1AA-24A2368381C6}"/>
            </c:ext>
          </c:extLst>
        </c:ser>
        <c:ser>
          <c:idx val="1"/>
          <c:order val="1"/>
          <c:tx>
            <c:strRef>
              <c:f>Prediction!$C$25</c:f>
              <c:strCache>
                <c:ptCount val="1"/>
                <c:pt idx="0">
                  <c:v>Prévision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Prediction!$A$26:$A$47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Prediction!$C$26:$C$47</c:f>
              <c:numCache>
                <c:formatCode>General</c:formatCode>
                <c:ptCount val="22"/>
                <c:pt idx="19" formatCode="_(* #,##0.00_);_(* \(#,##0.00\);_(* &quot;-&quot;??_);_(@_)">
                  <c:v>11.0647974014282</c:v>
                </c:pt>
                <c:pt idx="20" formatCode="_(* #,##0.00_);_(* \(#,##0.00\);_(* &quot;-&quot;??_);_(@_)">
                  <c:v>11.819384551252552</c:v>
                </c:pt>
                <c:pt idx="21" formatCode="_(* #,##0.00_);_(* \(#,##0.00\);_(* &quot;-&quot;??_);_(@_)">
                  <c:v>12.630254442448987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C-4207-A1AA-24A2368381C6}"/>
            </c:ext>
          </c:extLst>
        </c:ser>
        <c:ser>
          <c:idx val="2"/>
          <c:order val="2"/>
          <c:tx>
            <c:strRef>
              <c:f>Prediction!$D$25</c:f>
              <c:strCache>
                <c:ptCount val="1"/>
                <c:pt idx="0">
                  <c:v>Limite de confiance inférieure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Prediction!$A$26:$A$47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Prediction!$D$26:$D$47</c:f>
              <c:numCache>
                <c:formatCode>General</c:formatCode>
                <c:ptCount val="22"/>
                <c:pt idx="19" formatCode="_(* #,##0.00_);_(* \(#,##0.00\);_(* &quot;-&quot;??_);_(@_)">
                  <c:v>11.0647974014282</c:v>
                </c:pt>
                <c:pt idx="20" formatCode="_(* #,##0.00_);_(* \(#,##0.00\);_(* &quot;-&quot;??_);_(@_)">
                  <c:v>10.528171658600408</c:v>
                </c:pt>
                <c:pt idx="21" formatCode="_(* #,##0.00_);_(* \(#,##0.00\);_(* &quot;-&quot;??_);_(@_)">
                  <c:v>11.187211527568946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C-4207-A1AA-24A2368381C6}"/>
            </c:ext>
          </c:extLst>
        </c:ser>
        <c:ser>
          <c:idx val="3"/>
          <c:order val="3"/>
          <c:tx>
            <c:strRef>
              <c:f>Prediction!$E$25</c:f>
              <c:strCache>
                <c:ptCount val="1"/>
                <c:pt idx="0">
                  <c:v>Limite de confiance supérieure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Prediction!$A$26:$A$47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Prediction!$E$26:$E$47</c:f>
              <c:numCache>
                <c:formatCode>General</c:formatCode>
                <c:ptCount val="22"/>
                <c:pt idx="19" formatCode="_(* #,##0.00_);_(* \(#,##0.00\);_(* &quot;-&quot;??_);_(@_)">
                  <c:v>11.0647974014282</c:v>
                </c:pt>
                <c:pt idx="20" formatCode="_(* #,##0.00_);_(* \(#,##0.00\);_(* &quot;-&quot;??_);_(@_)">
                  <c:v>13.110597443904696</c:v>
                </c:pt>
                <c:pt idx="21" formatCode="_(* #,##0.00_);_(* \(#,##0.00\);_(* &quot;-&quot;??_);_(@_)">
                  <c:v>14.073297357329027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C-4207-A1AA-24A23683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522768"/>
        <c:axId val="1331523184"/>
      </c:lineChart>
      <c:catAx>
        <c:axId val="1331522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523184"/>
        <c:crosses val="autoZero"/>
        <c:auto val="1"/>
        <c:lblAlgn val="ctr"/>
        <c:lblOffset val="100"/>
        <c:noMultiLvlLbl val="0"/>
      </c:catAx>
      <c:valAx>
        <c:axId val="1331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15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10</xdr:col>
      <xdr:colOff>161925</xdr:colOff>
      <xdr:row>35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7876F0-25A5-42BE-A0A8-1A4063E15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10</xdr:col>
      <xdr:colOff>127000</xdr:colOff>
      <xdr:row>58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58E302-8B41-43C2-88FE-046AED5D6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91143</xdr:colOff>
      <xdr:row>3</xdr:row>
      <xdr:rowOff>155975</xdr:rowOff>
    </xdr:from>
    <xdr:to>
      <xdr:col>15</xdr:col>
      <xdr:colOff>433294</xdr:colOff>
      <xdr:row>21</xdr:row>
      <xdr:rowOff>156882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D9D50B-C38A-4CFE-BDF7-CC6401F45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209176</xdr:colOff>
      <xdr:row>23</xdr:row>
      <xdr:rowOff>126066</xdr:rowOff>
    </xdr:from>
    <xdr:to>
      <xdr:col>15</xdr:col>
      <xdr:colOff>515471</xdr:colOff>
      <xdr:row>47</xdr:row>
      <xdr:rowOff>52295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1ED5D02-A665-4B28-BEF9-43CC44CC1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4733AC-8D14-41BC-B2D8-720D221AE50B}" name="Tableau1" displayName="Tableau1" ref="A25:E47" totalsRowShown="0">
  <autoFilter ref="A25:E47" xr:uid="{074733AC-8D14-41BC-B2D8-720D221AE50B}"/>
  <tableColumns count="5">
    <tableColumn id="1" xr3:uid="{04CCC390-37D7-4580-8363-13FD6F6545EA}" name="Chronologie"/>
    <tableColumn id="2" xr3:uid="{9ADF5266-0561-4D2F-BF72-98C98B508449}" name="Valeurs" dataDxfId="3"/>
    <tableColumn id="3" xr3:uid="{2620C231-CC0B-4F0A-A52E-C2D8C98D2703}" name="Prévision" dataDxfId="2"/>
    <tableColumn id="4" xr3:uid="{B5977A88-97EB-46B8-A351-63842A4F42FE}" name="Limite de confiance inférieure" dataDxfId="1"/>
    <tableColumn id="5" xr3:uid="{228C52D4-8DF1-42B3-B841-7423DADF6E3A}" name="Limite de confiance supérie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02"/>
  <sheetViews>
    <sheetView zoomScaleNormal="100" workbookViewId="0">
      <selection sqref="A1:XFD4"/>
    </sheetView>
  </sheetViews>
  <sheetFormatPr baseColWidth="10" defaultColWidth="8.7265625" defaultRowHeight="14.5" x14ac:dyDescent="0.35"/>
  <cols>
    <col min="1" max="1" width="16.81640625" customWidth="1"/>
    <col min="2" max="2" width="5.6328125" customWidth="1"/>
    <col min="4" max="22" width="8.7265625" customWidth="1"/>
  </cols>
  <sheetData>
    <row r="1" spans="1:23" x14ac:dyDescent="0.35">
      <c r="A1" t="s">
        <v>383</v>
      </c>
      <c r="B1" s="1" t="s">
        <v>255</v>
      </c>
      <c r="C1" t="s">
        <v>320</v>
      </c>
      <c r="D1" t="s">
        <v>4</v>
      </c>
      <c r="E1" t="s">
        <v>34</v>
      </c>
      <c r="F1" t="s">
        <v>58</v>
      </c>
      <c r="G1" t="s">
        <v>382</v>
      </c>
      <c r="H1" t="s">
        <v>6</v>
      </c>
      <c r="I1" t="s">
        <v>36</v>
      </c>
      <c r="J1" t="s">
        <v>371</v>
      </c>
      <c r="K1" t="s">
        <v>385</v>
      </c>
      <c r="L1" t="s">
        <v>9</v>
      </c>
      <c r="M1" t="s">
        <v>348</v>
      </c>
      <c r="N1" t="s">
        <v>229</v>
      </c>
      <c r="O1" t="s">
        <v>259</v>
      </c>
      <c r="P1" t="s">
        <v>188</v>
      </c>
      <c r="Q1" t="s">
        <v>209</v>
      </c>
      <c r="R1" t="s">
        <v>232</v>
      </c>
      <c r="S1" t="s">
        <v>262</v>
      </c>
      <c r="T1" t="s">
        <v>189</v>
      </c>
      <c r="U1" t="s">
        <v>211</v>
      </c>
      <c r="V1" t="s">
        <v>234</v>
      </c>
      <c r="W1" t="s">
        <v>176</v>
      </c>
    </row>
    <row r="2" spans="1:23" hidden="1" x14ac:dyDescent="0.35">
      <c r="A2" t="s">
        <v>145</v>
      </c>
      <c r="B2" s="1" t="s">
        <v>39</v>
      </c>
      <c r="C2" t="s">
        <v>293</v>
      </c>
      <c r="D2" s="2"/>
      <c r="E2" s="2"/>
      <c r="F2" s="2"/>
      <c r="G2" s="2"/>
      <c r="H2" s="2"/>
      <c r="I2" s="2"/>
      <c r="J2" s="2"/>
      <c r="K2" s="2"/>
      <c r="L2" s="2"/>
      <c r="M2" s="2">
        <v>3</v>
      </c>
      <c r="N2" s="2">
        <v>1.5</v>
      </c>
      <c r="O2" s="2">
        <v>2.6897382736206099</v>
      </c>
      <c r="P2" s="2">
        <v>3.1372447013854998</v>
      </c>
      <c r="Q2" s="2">
        <v>3.6088624000549299</v>
      </c>
      <c r="R2" s="2">
        <v>4.1005725860595703</v>
      </c>
      <c r="S2" s="2">
        <v>4.6083574295043901</v>
      </c>
      <c r="T2" s="2">
        <v>5.1281971931457502</v>
      </c>
      <c r="U2" s="2">
        <v>4.2</v>
      </c>
      <c r="V2" s="2">
        <v>6.1879701614379901</v>
      </c>
      <c r="W2" s="2">
        <v>6.7205352783203098</v>
      </c>
    </row>
    <row r="3" spans="1:23" hidden="1" x14ac:dyDescent="0.35">
      <c r="A3" t="s">
        <v>330</v>
      </c>
      <c r="B3" s="1" t="s">
        <v>319</v>
      </c>
      <c r="C3" t="s">
        <v>293</v>
      </c>
      <c r="D3" s="2">
        <v>3.1861038208007799</v>
      </c>
      <c r="E3" s="2">
        <v>3.5588824748992902</v>
      </c>
      <c r="F3" s="2">
        <v>3.9233729839325</v>
      </c>
      <c r="G3" s="2">
        <v>4.2783989906311</v>
      </c>
      <c r="H3" s="2">
        <v>3.5</v>
      </c>
      <c r="I3" s="2">
        <v>4.9555072784423801</v>
      </c>
      <c r="J3" s="2">
        <v>5.2790975570678702</v>
      </c>
      <c r="K3" s="2">
        <v>5.5996370315551802</v>
      </c>
      <c r="L3" s="2">
        <v>5.92336130142212</v>
      </c>
      <c r="M3" s="2">
        <v>6.2565073966979998</v>
      </c>
      <c r="N3" s="2">
        <v>6.4</v>
      </c>
      <c r="O3" s="2">
        <v>8.98</v>
      </c>
      <c r="P3" s="2">
        <v>7.8592600822448704</v>
      </c>
      <c r="Q3" s="2">
        <v>8.1158475875854492</v>
      </c>
      <c r="R3" s="2">
        <v>8.4057731628418004</v>
      </c>
      <c r="S3" s="2">
        <v>7.7</v>
      </c>
      <c r="T3" s="2">
        <v>9.2409553527831996</v>
      </c>
      <c r="U3" s="2">
        <v>10.9</v>
      </c>
      <c r="V3" s="2">
        <v>10.1215171813965</v>
      </c>
      <c r="W3" s="2">
        <v>8.4</v>
      </c>
    </row>
    <row r="4" spans="1:23" x14ac:dyDescent="0.35">
      <c r="A4" t="s">
        <v>249</v>
      </c>
      <c r="B4" s="1" t="s">
        <v>292</v>
      </c>
      <c r="C4" t="s">
        <v>293</v>
      </c>
      <c r="D4" s="2">
        <v>2.4396891593933101</v>
      </c>
      <c r="E4" s="2">
        <v>2.8013172149658199</v>
      </c>
      <c r="F4" s="2">
        <v>3.1546571254730198</v>
      </c>
      <c r="G4" s="2">
        <v>3.4985325336456299</v>
      </c>
      <c r="H4" s="2">
        <v>3.8317673206329301</v>
      </c>
      <c r="I4" s="2">
        <v>3.2073170731707301</v>
      </c>
      <c r="J4" s="2">
        <v>2.66</v>
      </c>
      <c r="K4" s="2">
        <v>4.77516794204712</v>
      </c>
      <c r="L4" s="2">
        <v>4.8</v>
      </c>
      <c r="M4" s="2">
        <v>5.4097371101379403</v>
      </c>
      <c r="N4" s="2">
        <v>5.3</v>
      </c>
      <c r="O4" s="2">
        <v>6.1069364547729501</v>
      </c>
      <c r="P4" s="2">
        <v>6.5</v>
      </c>
      <c r="Q4" s="2">
        <v>6.9</v>
      </c>
      <c r="R4" s="2">
        <v>7</v>
      </c>
      <c r="S4" s="2">
        <v>8.4030895233154297</v>
      </c>
      <c r="T4" s="2">
        <v>9.2517995834350604</v>
      </c>
      <c r="U4" s="2">
        <v>9.3000000000000007</v>
      </c>
      <c r="V4" s="2">
        <v>10.598614692688001</v>
      </c>
      <c r="W4" s="2">
        <v>11.0647974014282</v>
      </c>
    </row>
    <row r="5" spans="1:23" hidden="1" x14ac:dyDescent="0.35">
      <c r="A5" t="s">
        <v>289</v>
      </c>
      <c r="B5" s="1" t="s">
        <v>121</v>
      </c>
      <c r="C5" t="s">
        <v>293</v>
      </c>
      <c r="D5" s="2">
        <v>4.8</v>
      </c>
      <c r="E5" s="2">
        <v>5.1369800567626998</v>
      </c>
      <c r="F5" s="2">
        <v>5.5586700439453098</v>
      </c>
      <c r="G5" s="2">
        <v>6.2</v>
      </c>
      <c r="H5" s="2">
        <v>6.9</v>
      </c>
      <c r="I5" s="2">
        <v>6.7624015808105504</v>
      </c>
      <c r="J5" s="2">
        <v>3.65322733295476</v>
      </c>
      <c r="K5" s="2">
        <v>7.5209298133850098</v>
      </c>
      <c r="L5" s="2">
        <v>7.9018535614013699</v>
      </c>
      <c r="M5" s="2">
        <v>8.2921981811523402</v>
      </c>
      <c r="N5" s="2">
        <v>8.6999999999999993</v>
      </c>
      <c r="O5" s="2">
        <v>7.6</v>
      </c>
      <c r="P5" s="2">
        <v>7.4</v>
      </c>
      <c r="Q5" s="2">
        <v>9</v>
      </c>
      <c r="R5" s="2">
        <v>11.9</v>
      </c>
      <c r="S5" s="2">
        <v>10.8</v>
      </c>
      <c r="T5" s="2">
        <v>11</v>
      </c>
      <c r="U5" s="2">
        <v>12.7</v>
      </c>
      <c r="V5" s="2">
        <v>18.02</v>
      </c>
      <c r="W5" s="2">
        <v>11.2</v>
      </c>
    </row>
    <row r="6" spans="1:23" hidden="1" x14ac:dyDescent="0.35">
      <c r="A6" t="s">
        <v>102</v>
      </c>
      <c r="B6" s="1" t="s">
        <v>257</v>
      </c>
      <c r="C6" t="s">
        <v>293</v>
      </c>
      <c r="D6" s="2">
        <v>6</v>
      </c>
      <c r="E6" s="2">
        <v>5.7615618705749503</v>
      </c>
      <c r="F6" s="2">
        <v>6.2265992164611799</v>
      </c>
      <c r="G6" s="2">
        <v>6.6821727752685502</v>
      </c>
      <c r="H6" s="2">
        <v>7.1271052360534703</v>
      </c>
      <c r="I6" s="2">
        <v>7.5603747367858896</v>
      </c>
      <c r="J6" s="2">
        <v>7.8051693252580403</v>
      </c>
      <c r="K6" s="2">
        <v>8.4055986404418892</v>
      </c>
      <c r="L6" s="2">
        <v>7.48</v>
      </c>
      <c r="M6" s="2">
        <v>9.2635631561279297</v>
      </c>
      <c r="N6" s="2">
        <v>9.8000000000000007</v>
      </c>
      <c r="O6" s="2">
        <v>10.3107233047485</v>
      </c>
      <c r="P6" s="2">
        <v>10.8942823410034</v>
      </c>
      <c r="Q6" s="2">
        <v>11.45654296875</v>
      </c>
      <c r="R6" s="2">
        <v>12.052141189575201</v>
      </c>
      <c r="S6" s="2">
        <v>12.7457284927368</v>
      </c>
      <c r="T6" s="2">
        <v>13.498670578002899</v>
      </c>
      <c r="U6" s="2">
        <v>14.169054031372101</v>
      </c>
      <c r="V6" s="2">
        <v>14.6539525985718</v>
      </c>
      <c r="W6" s="2">
        <v>14.3</v>
      </c>
    </row>
    <row r="7" spans="1:23" hidden="1" x14ac:dyDescent="0.35">
      <c r="A7" t="s">
        <v>69</v>
      </c>
      <c r="B7" s="1" t="s">
        <v>241</v>
      </c>
      <c r="C7" t="s">
        <v>293</v>
      </c>
      <c r="D7" s="2">
        <v>9.0718936920165998</v>
      </c>
      <c r="E7" s="2">
        <v>9.54412841796875</v>
      </c>
      <c r="F7" s="2">
        <v>10.008074760436999</v>
      </c>
      <c r="G7" s="2">
        <v>11.4</v>
      </c>
      <c r="H7" s="2">
        <v>10.9063987731934</v>
      </c>
      <c r="I7" s="2">
        <v>11.3385782241821</v>
      </c>
      <c r="J7" s="2">
        <v>11.761624336242701</v>
      </c>
      <c r="K7" s="2">
        <v>12.181619644165</v>
      </c>
      <c r="L7" s="2">
        <v>12.6048011779785</v>
      </c>
      <c r="M7" s="2">
        <v>12.63</v>
      </c>
      <c r="N7" s="2">
        <v>13.1</v>
      </c>
      <c r="O7" s="2">
        <v>14.8994045257568</v>
      </c>
      <c r="P7" s="2">
        <v>15.162938117981</v>
      </c>
      <c r="Q7" s="2">
        <v>15.405174255371101</v>
      </c>
      <c r="R7" s="2">
        <v>19.2</v>
      </c>
      <c r="S7" s="2">
        <v>16.070703506469702</v>
      </c>
      <c r="T7" s="2">
        <v>16.639612197876001</v>
      </c>
      <c r="U7" s="2">
        <v>17.216556549072301</v>
      </c>
      <c r="V7" s="2">
        <v>14.4</v>
      </c>
      <c r="W7" s="2">
        <v>18.379152297973601</v>
      </c>
    </row>
    <row r="8" spans="1:23" hidden="1" x14ac:dyDescent="0.35">
      <c r="A8" t="s">
        <v>99</v>
      </c>
      <c r="B8" s="1" t="s">
        <v>81</v>
      </c>
      <c r="C8" t="s">
        <v>293</v>
      </c>
      <c r="D8" s="2">
        <v>6.4814814814814801</v>
      </c>
      <c r="E8" s="2">
        <v>8.3918113708496094</v>
      </c>
      <c r="F8" s="2">
        <v>8.9130325317382795</v>
      </c>
      <c r="G8" s="2">
        <v>9.4247884750366193</v>
      </c>
      <c r="H8" s="2">
        <v>9.92590427398682</v>
      </c>
      <c r="I8" s="2">
        <v>7.1</v>
      </c>
      <c r="J8" s="2">
        <v>9.3000000000000007</v>
      </c>
      <c r="K8" s="2">
        <v>11.3729467391968</v>
      </c>
      <c r="L8" s="2">
        <v>11.853401184081999</v>
      </c>
      <c r="M8" s="2">
        <v>12.3432769775391</v>
      </c>
      <c r="N8" s="2">
        <v>13.3953104019165</v>
      </c>
      <c r="O8" s="2">
        <v>14.3</v>
      </c>
      <c r="P8" s="2">
        <v>14.4</v>
      </c>
      <c r="Q8" s="2">
        <v>15.1640281677246</v>
      </c>
      <c r="R8" s="2">
        <v>15.766771316528301</v>
      </c>
      <c r="S8" s="2">
        <v>16.600000000000001</v>
      </c>
      <c r="T8" s="2">
        <v>17.2275905609131</v>
      </c>
      <c r="U8" s="2">
        <v>17.9051189422607</v>
      </c>
      <c r="V8" s="2">
        <v>17.600000000000001</v>
      </c>
      <c r="W8" s="2">
        <v>18.774724960327099</v>
      </c>
    </row>
    <row r="9" spans="1:23" hidden="1" x14ac:dyDescent="0.35">
      <c r="A9" t="s">
        <v>261</v>
      </c>
      <c r="B9" s="1" t="s">
        <v>117</v>
      </c>
      <c r="C9" t="s">
        <v>293</v>
      </c>
      <c r="D9" s="2">
        <v>6.7</v>
      </c>
      <c r="E9" s="2">
        <v>7.16037845611572</v>
      </c>
      <c r="F9" s="2">
        <v>7.8207063674926802</v>
      </c>
      <c r="G9" s="2">
        <v>8.4715700149536097</v>
      </c>
      <c r="H9" s="2">
        <v>9.1117935180664098</v>
      </c>
      <c r="I9" s="2">
        <v>6</v>
      </c>
      <c r="J9" s="2">
        <v>10.3597812652588</v>
      </c>
      <c r="K9" s="2">
        <v>15.2</v>
      </c>
      <c r="L9" s="2">
        <v>11.595720291137701</v>
      </c>
      <c r="M9" s="2">
        <v>12.224703788757299</v>
      </c>
      <c r="N9" s="2">
        <v>12.8693447113037</v>
      </c>
      <c r="O9" s="2">
        <v>13.5358791351318</v>
      </c>
      <c r="P9" s="2">
        <v>15.4</v>
      </c>
      <c r="Q9" s="2">
        <v>14.9459009170532</v>
      </c>
      <c r="R9" s="2">
        <v>13.5</v>
      </c>
      <c r="S9" s="2">
        <v>16.436292648315401</v>
      </c>
      <c r="T9" s="2">
        <v>17.201581954956101</v>
      </c>
      <c r="U9" s="2">
        <v>18.006385803222699</v>
      </c>
      <c r="V9" s="2">
        <v>18.752252578735401</v>
      </c>
      <c r="W9" s="2">
        <v>19.100000000000001</v>
      </c>
    </row>
    <row r="10" spans="1:23" hidden="1" x14ac:dyDescent="0.35">
      <c r="A10" t="s">
        <v>379</v>
      </c>
      <c r="B10" s="1" t="s">
        <v>346</v>
      </c>
      <c r="C10" t="s">
        <v>293</v>
      </c>
      <c r="D10" s="2"/>
      <c r="E10" s="2"/>
      <c r="F10" s="2"/>
      <c r="G10" s="2"/>
      <c r="H10" s="2">
        <v>16.8</v>
      </c>
      <c r="I10" s="2">
        <v>11.3324855164618</v>
      </c>
      <c r="J10" s="2">
        <v>12.3339195251465</v>
      </c>
      <c r="K10" s="2">
        <v>13.0740556716919</v>
      </c>
      <c r="L10" s="2">
        <v>12.1</v>
      </c>
      <c r="M10" s="2">
        <v>14.5701189041138</v>
      </c>
      <c r="N10" s="2">
        <v>11.4621730735475</v>
      </c>
      <c r="O10" s="2">
        <v>14.2</v>
      </c>
      <c r="P10" s="2">
        <v>16.9455261230469</v>
      </c>
      <c r="Q10" s="2">
        <v>13.5</v>
      </c>
      <c r="R10" s="2">
        <v>18.6472682952881</v>
      </c>
      <c r="S10" s="2">
        <v>19.5242595672607</v>
      </c>
      <c r="T10" s="2">
        <v>20.3</v>
      </c>
      <c r="U10" s="2">
        <v>23.4</v>
      </c>
      <c r="V10" s="2">
        <v>26.1</v>
      </c>
      <c r="W10" s="2">
        <v>22.7</v>
      </c>
    </row>
    <row r="11" spans="1:23" hidden="1" x14ac:dyDescent="0.35">
      <c r="A11" t="s">
        <v>219</v>
      </c>
      <c r="B11" s="1" t="s">
        <v>12</v>
      </c>
      <c r="C11" t="s">
        <v>293</v>
      </c>
      <c r="D11" s="2">
        <v>13.230510711669901</v>
      </c>
      <c r="E11" s="2">
        <v>14.8</v>
      </c>
      <c r="F11" s="2">
        <v>14.074017524719199</v>
      </c>
      <c r="G11" s="2">
        <v>20.3</v>
      </c>
      <c r="H11" s="2">
        <v>14.8796682357788</v>
      </c>
      <c r="I11" s="2">
        <v>15.265510559081999</v>
      </c>
      <c r="J11" s="2">
        <v>15.642219543456999</v>
      </c>
      <c r="K11" s="2">
        <v>16.0158786773682</v>
      </c>
      <c r="L11" s="2">
        <v>16.3927211761475</v>
      </c>
      <c r="M11" s="2">
        <v>17.399999999999999</v>
      </c>
      <c r="N11" s="2">
        <v>12.3</v>
      </c>
      <c r="O11" s="2">
        <v>14.3</v>
      </c>
      <c r="P11" s="2">
        <v>18.7</v>
      </c>
      <c r="Q11" s="2">
        <v>12.9</v>
      </c>
      <c r="R11" s="2">
        <v>19.0237522125244</v>
      </c>
      <c r="S11" s="2">
        <v>20.543708801269499</v>
      </c>
      <c r="T11" s="2">
        <v>22.9</v>
      </c>
      <c r="U11" s="2">
        <v>24.1</v>
      </c>
      <c r="V11" s="2">
        <v>25.515560150146499</v>
      </c>
      <c r="W11" s="2">
        <v>26.907184600830099</v>
      </c>
    </row>
    <row r="12" spans="1:23" hidden="1" x14ac:dyDescent="0.35">
      <c r="A12" t="s">
        <v>122</v>
      </c>
      <c r="B12" s="1" t="s">
        <v>353</v>
      </c>
      <c r="C12" t="s">
        <v>293</v>
      </c>
      <c r="D12" s="2"/>
      <c r="E12" s="2"/>
      <c r="F12" s="2"/>
      <c r="G12" s="2"/>
      <c r="H12" s="2"/>
      <c r="I12" s="2"/>
      <c r="J12" s="2"/>
      <c r="K12" s="2">
        <v>3</v>
      </c>
      <c r="L12" s="2">
        <v>1.30031406879425</v>
      </c>
      <c r="M12" s="2">
        <v>1.9</v>
      </c>
      <c r="N12" s="2">
        <v>5.1715464591979998</v>
      </c>
      <c r="O12" s="2">
        <v>4.0999999999999996</v>
      </c>
      <c r="P12" s="2">
        <v>9.1286449432372994</v>
      </c>
      <c r="Q12" s="2">
        <v>9.8000000000000007</v>
      </c>
      <c r="R12" s="2">
        <v>9.4</v>
      </c>
      <c r="S12" s="2">
        <v>15.5277109146118</v>
      </c>
      <c r="T12" s="2">
        <v>17.7</v>
      </c>
      <c r="U12" s="2">
        <v>24.2</v>
      </c>
      <c r="V12" s="2">
        <v>24.818078994751001</v>
      </c>
      <c r="W12" s="2">
        <v>27.6492099761963</v>
      </c>
    </row>
    <row r="13" spans="1:23" hidden="1" x14ac:dyDescent="0.35">
      <c r="A13" t="s">
        <v>328</v>
      </c>
      <c r="B13" s="1" t="s">
        <v>80</v>
      </c>
      <c r="C13" t="s">
        <v>293</v>
      </c>
      <c r="D13" s="2">
        <v>6.0891356468200701</v>
      </c>
      <c r="E13" s="2">
        <v>5.7</v>
      </c>
      <c r="F13" s="2">
        <v>8.4866485595703107</v>
      </c>
      <c r="G13" s="2">
        <v>8.1</v>
      </c>
      <c r="H13" s="2">
        <v>10.8463039398193</v>
      </c>
      <c r="I13" s="2">
        <v>12.009148597717299</v>
      </c>
      <c r="J13" s="2">
        <v>13.1628608703613</v>
      </c>
      <c r="K13" s="2">
        <v>12.4</v>
      </c>
      <c r="L13" s="2">
        <v>13.5712238463743</v>
      </c>
      <c r="M13" s="2">
        <v>15</v>
      </c>
      <c r="N13" s="2">
        <v>18.837596893310501</v>
      </c>
      <c r="O13" s="2">
        <v>20.2</v>
      </c>
      <c r="P13" s="2">
        <v>21.236719131469702</v>
      </c>
      <c r="Q13" s="2">
        <v>22.406030654907202</v>
      </c>
      <c r="R13" s="2">
        <v>24.8</v>
      </c>
      <c r="S13" s="2">
        <v>24</v>
      </c>
      <c r="T13" s="2">
        <v>26.269311904907202</v>
      </c>
      <c r="U13" s="2">
        <v>24.3</v>
      </c>
      <c r="V13" s="2">
        <v>31.1</v>
      </c>
      <c r="W13" s="2">
        <v>29.616161346435501</v>
      </c>
    </row>
    <row r="14" spans="1:23" hidden="1" x14ac:dyDescent="0.35">
      <c r="A14" t="s">
        <v>318</v>
      </c>
      <c r="B14" s="1" t="s">
        <v>91</v>
      </c>
      <c r="C14" t="s">
        <v>293</v>
      </c>
      <c r="D14" s="2"/>
      <c r="E14" s="2"/>
      <c r="F14" s="2"/>
      <c r="G14" s="2"/>
      <c r="H14" s="2"/>
      <c r="I14" s="2"/>
      <c r="J14" s="2">
        <v>14.536199095022599</v>
      </c>
      <c r="K14" s="2">
        <v>7.9982314109802202</v>
      </c>
      <c r="L14" s="2">
        <v>9.3232336044311506</v>
      </c>
      <c r="M14" s="2">
        <v>4.7</v>
      </c>
      <c r="N14" s="2">
        <v>6</v>
      </c>
      <c r="O14" s="2">
        <v>13.379713058471699</v>
      </c>
      <c r="P14" s="2">
        <v>14.7781085968018</v>
      </c>
      <c r="Q14" s="2">
        <v>16.200614929199201</v>
      </c>
      <c r="R14" s="2">
        <v>17.2</v>
      </c>
      <c r="S14" s="2">
        <v>20.141107559204102</v>
      </c>
      <c r="T14" s="2">
        <v>23.0492153167725</v>
      </c>
      <c r="U14" s="2">
        <v>26</v>
      </c>
      <c r="V14" s="2">
        <v>28.514829635620099</v>
      </c>
      <c r="W14" s="2">
        <v>31.040412902831999</v>
      </c>
    </row>
    <row r="15" spans="1:23" hidden="1" x14ac:dyDescent="0.35">
      <c r="A15" t="s">
        <v>286</v>
      </c>
      <c r="B15" s="1" t="s">
        <v>19</v>
      </c>
      <c r="C15" t="s">
        <v>293</v>
      </c>
      <c r="D15" s="2"/>
      <c r="E15" s="2"/>
      <c r="F15" s="2">
        <v>7.4</v>
      </c>
      <c r="G15" s="2">
        <v>9.9088554382324201</v>
      </c>
      <c r="H15" s="2">
        <v>11.4906816482544</v>
      </c>
      <c r="I15" s="2">
        <v>13.060844421386699</v>
      </c>
      <c r="J15" s="2">
        <v>15.233785822021099</v>
      </c>
      <c r="K15" s="2">
        <v>16.179855346679702</v>
      </c>
      <c r="L15" s="2">
        <v>17.741020202636701</v>
      </c>
      <c r="M15" s="2">
        <v>19.3116054534912</v>
      </c>
      <c r="N15" s="2">
        <v>20.897850036621101</v>
      </c>
      <c r="O15" s="2">
        <v>22.505987167358398</v>
      </c>
      <c r="P15" s="2">
        <v>24.140544891357401</v>
      </c>
      <c r="Q15" s="2">
        <v>25.7992134094238</v>
      </c>
      <c r="R15" s="2">
        <v>27.4779758453369</v>
      </c>
      <c r="S15" s="2">
        <v>29.1728115081787</v>
      </c>
      <c r="T15" s="2">
        <v>30.879701614379901</v>
      </c>
      <c r="U15" s="2">
        <v>32.594631195068402</v>
      </c>
      <c r="V15" s="2">
        <v>34.313575744628899</v>
      </c>
      <c r="W15" s="2">
        <v>36.033195495605497</v>
      </c>
    </row>
    <row r="16" spans="1:23" hidden="1" x14ac:dyDescent="0.35">
      <c r="A16" t="s">
        <v>308</v>
      </c>
      <c r="B16" s="1" t="s">
        <v>243</v>
      </c>
      <c r="C16" t="s">
        <v>293</v>
      </c>
      <c r="D16" s="2">
        <v>9.0561122894287092</v>
      </c>
      <c r="E16" s="2">
        <v>9.9964437484741193</v>
      </c>
      <c r="F16" s="2">
        <v>10.92848777771</v>
      </c>
      <c r="G16" s="2">
        <v>11.1</v>
      </c>
      <c r="H16" s="2">
        <v>11.4</v>
      </c>
      <c r="I16" s="2">
        <v>13.663281440734901</v>
      </c>
      <c r="J16" s="2">
        <v>14.554425239563001</v>
      </c>
      <c r="K16" s="2">
        <v>15.442517280578601</v>
      </c>
      <c r="L16" s="2">
        <v>11.5</v>
      </c>
      <c r="M16" s="2">
        <v>11.2</v>
      </c>
      <c r="N16" s="2">
        <v>14.8</v>
      </c>
      <c r="O16" s="2">
        <v>14.2</v>
      </c>
      <c r="P16" s="2">
        <v>15.3</v>
      </c>
      <c r="Q16" s="2">
        <v>16.399999999999999</v>
      </c>
      <c r="R16" s="2">
        <v>23.5</v>
      </c>
      <c r="S16" s="2">
        <v>26.342781066894499</v>
      </c>
      <c r="T16" s="2">
        <v>32.799999999999997</v>
      </c>
      <c r="U16" s="2">
        <v>32.418403625488303</v>
      </c>
      <c r="V16" s="2">
        <v>35.229450225830099</v>
      </c>
      <c r="W16" s="2">
        <v>37.700000000000003</v>
      </c>
    </row>
    <row r="17" spans="1:23" hidden="1" x14ac:dyDescent="0.35">
      <c r="A17" t="s">
        <v>141</v>
      </c>
      <c r="B17" s="1" t="s">
        <v>54</v>
      </c>
      <c r="C17" t="s">
        <v>293</v>
      </c>
      <c r="D17" s="2">
        <v>6.2</v>
      </c>
      <c r="E17" s="2">
        <v>5.5794930458068803</v>
      </c>
      <c r="F17" s="2">
        <v>6.69960689544678</v>
      </c>
      <c r="G17" s="2">
        <v>7.8102560043334996</v>
      </c>
      <c r="H17" s="2">
        <v>8.9102649688720703</v>
      </c>
      <c r="I17" s="2">
        <v>4.8</v>
      </c>
      <c r="J17" s="2">
        <v>11.0778245925903</v>
      </c>
      <c r="K17" s="2">
        <v>12.1539878845215</v>
      </c>
      <c r="L17" s="2">
        <v>6</v>
      </c>
      <c r="M17" s="2">
        <v>14.322104454040501</v>
      </c>
      <c r="N17" s="2">
        <v>9.6999999999999993</v>
      </c>
      <c r="O17" s="2">
        <v>10.8</v>
      </c>
      <c r="P17" s="2">
        <v>17.5</v>
      </c>
      <c r="Q17" s="2">
        <v>15.2</v>
      </c>
      <c r="R17" s="2">
        <v>19.8</v>
      </c>
      <c r="S17" s="2">
        <v>22.8</v>
      </c>
      <c r="T17" s="2">
        <v>29.37</v>
      </c>
      <c r="U17" s="2">
        <v>34.1</v>
      </c>
      <c r="V17" s="2">
        <v>34.742237091064503</v>
      </c>
      <c r="W17" s="2">
        <v>37.782436370849602</v>
      </c>
    </row>
    <row r="18" spans="1:23" hidden="1" x14ac:dyDescent="0.35">
      <c r="A18" t="s">
        <v>339</v>
      </c>
      <c r="B18" s="1" t="s">
        <v>175</v>
      </c>
      <c r="C18" t="s">
        <v>293</v>
      </c>
      <c r="D18" s="2">
        <v>21.539894104003899</v>
      </c>
      <c r="E18" s="2">
        <v>21.9</v>
      </c>
      <c r="F18" s="2">
        <v>23.4730834960938</v>
      </c>
      <c r="G18" s="2">
        <v>24.426071166992202</v>
      </c>
      <c r="H18" s="2">
        <v>25.3684177398682</v>
      </c>
      <c r="I18" s="2">
        <v>26.299100875854499</v>
      </c>
      <c r="J18" s="2">
        <v>27.9</v>
      </c>
      <c r="K18" s="2">
        <v>28.139152526855501</v>
      </c>
      <c r="L18" s="2">
        <v>29.060838699340799</v>
      </c>
      <c r="M18" s="2">
        <v>29.991945266723601</v>
      </c>
      <c r="N18" s="2">
        <v>34.200000000000003</v>
      </c>
      <c r="O18" s="2">
        <v>36.9</v>
      </c>
      <c r="P18" s="2">
        <v>38.4</v>
      </c>
      <c r="Q18" s="2">
        <v>34.65625</v>
      </c>
      <c r="R18" s="2">
        <v>34.1</v>
      </c>
      <c r="S18" s="2">
        <v>29.62</v>
      </c>
      <c r="T18" s="2">
        <v>37.083686828613303</v>
      </c>
      <c r="U18" s="2">
        <v>34.5</v>
      </c>
      <c r="V18" s="2">
        <v>39.238601684570298</v>
      </c>
      <c r="W18" s="2">
        <v>40.318740844726598</v>
      </c>
    </row>
    <row r="19" spans="1:23" hidden="1" x14ac:dyDescent="0.35">
      <c r="A19" t="s">
        <v>394</v>
      </c>
      <c r="B19" s="1" t="s">
        <v>179</v>
      </c>
      <c r="C19" t="s">
        <v>293</v>
      </c>
      <c r="D19" s="2">
        <v>33.850704193115199</v>
      </c>
      <c r="E19" s="2">
        <v>34.2140502929688</v>
      </c>
      <c r="F19" s="2">
        <v>34.200000000000003</v>
      </c>
      <c r="G19" s="2">
        <v>34.914707183837898</v>
      </c>
      <c r="H19" s="2">
        <v>35.249660491943402</v>
      </c>
      <c r="I19" s="2">
        <v>35.572952270507798</v>
      </c>
      <c r="J19" s="2">
        <v>37.200000000000003</v>
      </c>
      <c r="K19" s="2">
        <v>36.198219299316399</v>
      </c>
      <c r="L19" s="2">
        <v>36.5125122070313</v>
      </c>
      <c r="M19" s="2">
        <v>43.369081872874702</v>
      </c>
      <c r="N19" s="2">
        <v>40.458183288574197</v>
      </c>
      <c r="O19" s="2">
        <v>36.9</v>
      </c>
      <c r="P19" s="2">
        <v>44</v>
      </c>
      <c r="Q19" s="2">
        <v>38.336353302002003</v>
      </c>
      <c r="R19" s="2">
        <v>32.299999999999997</v>
      </c>
      <c r="S19" s="2">
        <v>33.700000000000003</v>
      </c>
      <c r="T19" s="2">
        <v>39.676227569580099</v>
      </c>
      <c r="U19" s="2">
        <v>40.144283294677699</v>
      </c>
      <c r="V19" s="2">
        <v>40.616359710693402</v>
      </c>
      <c r="W19" s="2">
        <v>41.089107513427699</v>
      </c>
    </row>
    <row r="20" spans="1:23" hidden="1" x14ac:dyDescent="0.35">
      <c r="A20" t="s">
        <v>374</v>
      </c>
      <c r="B20" s="1" t="s">
        <v>90</v>
      </c>
      <c r="C20" t="s">
        <v>293</v>
      </c>
      <c r="D20" s="2">
        <v>7.3186202049255398</v>
      </c>
      <c r="E20" s="2">
        <v>8.6</v>
      </c>
      <c r="F20" s="2">
        <v>7.8</v>
      </c>
      <c r="G20" s="2">
        <v>10.6282033920288</v>
      </c>
      <c r="H20" s="2">
        <v>11.7116851806641</v>
      </c>
      <c r="I20" s="2">
        <v>8.9</v>
      </c>
      <c r="J20" s="2">
        <v>9</v>
      </c>
      <c r="K20" s="2">
        <v>14.905824661254901</v>
      </c>
      <c r="L20" s="2">
        <v>15.968645095825201</v>
      </c>
      <c r="M20" s="2">
        <v>10</v>
      </c>
      <c r="N20" s="2">
        <v>12.1</v>
      </c>
      <c r="O20" s="2">
        <v>14.6</v>
      </c>
      <c r="P20" s="2">
        <v>20.374794006347699</v>
      </c>
      <c r="Q20" s="2">
        <v>13.9</v>
      </c>
      <c r="R20" s="2">
        <v>20.399999999999999</v>
      </c>
      <c r="S20" s="2">
        <v>18.5</v>
      </c>
      <c r="T20" s="2">
        <v>26.7</v>
      </c>
      <c r="U20" s="2">
        <v>32.724559783935497</v>
      </c>
      <c r="V20" s="2">
        <v>42.7</v>
      </c>
      <c r="W20" s="2">
        <v>41.3</v>
      </c>
    </row>
    <row r="21" spans="1:23" hidden="1" x14ac:dyDescent="0.35">
      <c r="A21" t="s">
        <v>314</v>
      </c>
      <c r="B21" s="1" t="s">
        <v>309</v>
      </c>
      <c r="C21" t="s">
        <v>293</v>
      </c>
      <c r="D21" s="2">
        <v>15.466304779052701</v>
      </c>
      <c r="E21" s="2">
        <v>16.707391738891602</v>
      </c>
      <c r="F21" s="2">
        <v>17.940191268920898</v>
      </c>
      <c r="G21" s="2">
        <v>19.163524627685501</v>
      </c>
      <c r="H21" s="2">
        <v>20.376218795776399</v>
      </c>
      <c r="I21" s="2">
        <v>20.2</v>
      </c>
      <c r="J21" s="2">
        <v>22.769149780273398</v>
      </c>
      <c r="K21" s="2">
        <v>23.9579963684082</v>
      </c>
      <c r="L21" s="2">
        <v>25.150030136108398</v>
      </c>
      <c r="M21" s="2">
        <v>26.351484298706101</v>
      </c>
      <c r="N21" s="2">
        <v>27.568595886230501</v>
      </c>
      <c r="O21" s="2">
        <v>28.807601928710898</v>
      </c>
      <c r="P21" s="2">
        <v>26.2</v>
      </c>
      <c r="Q21" s="2">
        <v>31.362564086914102</v>
      </c>
      <c r="R21" s="2">
        <v>32.672195434570298</v>
      </c>
      <c r="S21" s="2">
        <v>33.997898101806598</v>
      </c>
      <c r="T21" s="2">
        <v>33.5</v>
      </c>
      <c r="U21" s="2">
        <v>35.4</v>
      </c>
      <c r="V21" s="2">
        <v>44</v>
      </c>
      <c r="W21" s="2">
        <v>42.418388366699197</v>
      </c>
    </row>
    <row r="22" spans="1:23" hidden="1" x14ac:dyDescent="0.35">
      <c r="A22" t="s">
        <v>5</v>
      </c>
      <c r="B22" s="1" t="s">
        <v>225</v>
      </c>
      <c r="C22" t="s">
        <v>293</v>
      </c>
      <c r="D22" s="2">
        <v>16.7</v>
      </c>
      <c r="E22" s="2">
        <v>19.944206237793001</v>
      </c>
      <c r="F22" s="2">
        <v>17.399999999999999</v>
      </c>
      <c r="G22" s="2">
        <v>18.5</v>
      </c>
      <c r="H22" s="2">
        <v>20.3</v>
      </c>
      <c r="I22" s="2">
        <v>22.6434135437012</v>
      </c>
      <c r="J22" s="2">
        <v>23.292650222778299</v>
      </c>
      <c r="K22" s="2">
        <v>18.5</v>
      </c>
      <c r="L22" s="2">
        <v>24.5882053375244</v>
      </c>
      <c r="M22" s="2">
        <v>25.246997833251999</v>
      </c>
      <c r="N22" s="2">
        <v>22</v>
      </c>
      <c r="O22" s="2">
        <v>26.617790222168001</v>
      </c>
      <c r="P22" s="2">
        <v>27.340553283691399</v>
      </c>
      <c r="Q22" s="2">
        <v>28.087427139282202</v>
      </c>
      <c r="R22" s="2">
        <v>27.9</v>
      </c>
      <c r="S22" s="2">
        <v>31.1</v>
      </c>
      <c r="T22" s="2">
        <v>35.173164367675803</v>
      </c>
      <c r="U22" s="2">
        <v>40.299999999999997</v>
      </c>
      <c r="V22" s="2">
        <v>39.822303771972699</v>
      </c>
      <c r="W22" s="2">
        <v>43</v>
      </c>
    </row>
    <row r="23" spans="1:23" hidden="1" x14ac:dyDescent="0.35">
      <c r="A23" t="s">
        <v>265</v>
      </c>
      <c r="B23" s="1" t="s">
        <v>131</v>
      </c>
      <c r="C23" t="s">
        <v>293</v>
      </c>
      <c r="D23" s="2">
        <v>4.2587601078167099</v>
      </c>
      <c r="E23" s="2">
        <v>1.2701803445816</v>
      </c>
      <c r="F23" s="2">
        <v>3.4036648273468</v>
      </c>
      <c r="G23" s="2">
        <v>5.5276851654052699</v>
      </c>
      <c r="H23" s="2">
        <v>6.8</v>
      </c>
      <c r="I23" s="2">
        <v>9.7427816390991193</v>
      </c>
      <c r="J23" s="2">
        <v>9.6999999999999993</v>
      </c>
      <c r="K23" s="2">
        <v>13.924899101257299</v>
      </c>
      <c r="L23" s="2">
        <v>16.0176181793213</v>
      </c>
      <c r="M23" s="2">
        <v>17</v>
      </c>
      <c r="N23" s="2">
        <v>17</v>
      </c>
      <c r="O23" s="2">
        <v>22.377246856689499</v>
      </c>
      <c r="P23" s="2">
        <v>20.56</v>
      </c>
      <c r="Q23" s="2">
        <v>26.7335815429688</v>
      </c>
      <c r="R23" s="2">
        <v>27.8</v>
      </c>
      <c r="S23" s="2">
        <v>31.7840766906738</v>
      </c>
      <c r="T23" s="2">
        <v>35.181510925292997</v>
      </c>
      <c r="U23" s="2">
        <v>33.700000000000003</v>
      </c>
      <c r="V23" s="2">
        <v>47</v>
      </c>
      <c r="W23" s="2">
        <v>44.640678405761697</v>
      </c>
    </row>
    <row r="24" spans="1:23" hidden="1" x14ac:dyDescent="0.35">
      <c r="A24" t="s">
        <v>183</v>
      </c>
      <c r="B24" s="1" t="s">
        <v>331</v>
      </c>
      <c r="C24" t="s">
        <v>293</v>
      </c>
      <c r="D24" s="2">
        <v>9.6078882217407209</v>
      </c>
      <c r="E24" s="2">
        <v>10.8</v>
      </c>
      <c r="F24" s="2">
        <v>13.120466232299799</v>
      </c>
      <c r="G24" s="2">
        <v>14.863146781921399</v>
      </c>
      <c r="H24" s="2">
        <v>16.595186233520501</v>
      </c>
      <c r="I24" s="2">
        <v>18.3155632019043</v>
      </c>
      <c r="J24" s="2">
        <v>16.600000000000001</v>
      </c>
      <c r="K24" s="2">
        <v>21.735002517700199</v>
      </c>
      <c r="L24" s="2">
        <v>23.4463806152344</v>
      </c>
      <c r="M24" s="2">
        <v>24.030895834837199</v>
      </c>
      <c r="N24" s="2">
        <v>26.903638839721701</v>
      </c>
      <c r="O24" s="2">
        <v>28.661989212036101</v>
      </c>
      <c r="P24" s="2">
        <v>25.6</v>
      </c>
      <c r="Q24" s="2">
        <v>32.255645751953097</v>
      </c>
      <c r="R24" s="2">
        <v>34.084621429443402</v>
      </c>
      <c r="S24" s="2">
        <v>37.6</v>
      </c>
      <c r="T24" s="2">
        <v>38.867053985595703</v>
      </c>
      <c r="U24" s="2">
        <v>34.78</v>
      </c>
      <c r="V24" s="2">
        <v>50.9</v>
      </c>
      <c r="W24" s="2">
        <v>48.021247863769503</v>
      </c>
    </row>
    <row r="25" spans="1:23" hidden="1" x14ac:dyDescent="0.35">
      <c r="A25" t="s">
        <v>387</v>
      </c>
      <c r="B25" s="1" t="s">
        <v>95</v>
      </c>
      <c r="C25" t="s">
        <v>293</v>
      </c>
      <c r="D25" s="2">
        <v>29.2042427062988</v>
      </c>
      <c r="E25" s="2">
        <v>30.301435470581101</v>
      </c>
      <c r="F25" s="2">
        <v>32.200000000000003</v>
      </c>
      <c r="G25" s="2">
        <v>32.469783782958999</v>
      </c>
      <c r="H25" s="2">
        <v>33.538585662841797</v>
      </c>
      <c r="I25" s="2">
        <v>34.5957221984863</v>
      </c>
      <c r="J25" s="2">
        <v>35.643730163574197</v>
      </c>
      <c r="K25" s="2">
        <v>36.688686370849602</v>
      </c>
      <c r="L25" s="2">
        <v>37.736824035644503</v>
      </c>
      <c r="M25" s="2">
        <v>38.794387817382798</v>
      </c>
      <c r="N25" s="2">
        <v>39.867607116699197</v>
      </c>
      <c r="O25" s="2">
        <v>40.962718963622997</v>
      </c>
      <c r="P25" s="2">
        <v>42.084251403808601</v>
      </c>
      <c r="Q25" s="2">
        <v>43.229896545410199</v>
      </c>
      <c r="R25" s="2">
        <v>44.395633697509801</v>
      </c>
      <c r="S25" s="2">
        <v>45.577445983886697</v>
      </c>
      <c r="T25" s="2">
        <v>46.771312713622997</v>
      </c>
      <c r="U25" s="2">
        <v>47.973213195800803</v>
      </c>
      <c r="V25" s="2">
        <v>49.1791381835938</v>
      </c>
      <c r="W25" s="2">
        <v>50.385730743408203</v>
      </c>
    </row>
    <row r="26" spans="1:23" hidden="1" x14ac:dyDescent="0.35">
      <c r="A26" t="s">
        <v>132</v>
      </c>
      <c r="B26" s="1" t="s">
        <v>199</v>
      </c>
      <c r="C26" t="s">
        <v>293</v>
      </c>
      <c r="D26" s="2">
        <v>16.956234880140801</v>
      </c>
      <c r="E26" s="2">
        <v>19.645774841308601</v>
      </c>
      <c r="F26" s="2">
        <v>21.4203186035156</v>
      </c>
      <c r="G26" s="2">
        <v>23.185396194458001</v>
      </c>
      <c r="H26" s="2">
        <v>24.939834594726602</v>
      </c>
      <c r="I26" s="2">
        <v>26.682611465454102</v>
      </c>
      <c r="J26" s="2">
        <v>27.9</v>
      </c>
      <c r="K26" s="2">
        <v>30.146846771240199</v>
      </c>
      <c r="L26" s="2">
        <v>31.880622863769499</v>
      </c>
      <c r="M26" s="2">
        <v>33.623821258544901</v>
      </c>
      <c r="N26" s="2">
        <v>30.791743684534801</v>
      </c>
      <c r="O26" s="2">
        <v>39.700000000000003</v>
      </c>
      <c r="P26" s="2">
        <v>38.970596313476598</v>
      </c>
      <c r="Q26" s="2">
        <v>40.8018798828125</v>
      </c>
      <c r="R26" s="2">
        <v>45.7</v>
      </c>
      <c r="S26" s="2">
        <v>44.741920471191399</v>
      </c>
      <c r="T26" s="2">
        <v>46.849998474121101</v>
      </c>
      <c r="U26" s="2">
        <v>48</v>
      </c>
      <c r="V26" s="2">
        <v>50</v>
      </c>
      <c r="W26" s="2">
        <v>52.441097259521499</v>
      </c>
    </row>
    <row r="27" spans="1:23" hidden="1" x14ac:dyDescent="0.35">
      <c r="A27" t="s">
        <v>88</v>
      </c>
      <c r="B27" s="1" t="s">
        <v>139</v>
      </c>
      <c r="C27" t="s">
        <v>293</v>
      </c>
      <c r="D27" s="2">
        <v>36.5</v>
      </c>
      <c r="E27" s="2">
        <v>35.986370086669901</v>
      </c>
      <c r="F27" s="2">
        <v>36.969551086425803</v>
      </c>
      <c r="G27" s="2">
        <v>37.943271636962898</v>
      </c>
      <c r="H27" s="2">
        <v>38.9063529968262</v>
      </c>
      <c r="I27" s="2">
        <v>39.8577690124512</v>
      </c>
      <c r="J27" s="2">
        <v>40.800052642822301</v>
      </c>
      <c r="K27" s="2">
        <v>43.7</v>
      </c>
      <c r="L27" s="2">
        <v>42.681705474853501</v>
      </c>
      <c r="M27" s="2">
        <v>44.1</v>
      </c>
      <c r="N27" s="2">
        <v>44.601039886474602</v>
      </c>
      <c r="O27" s="2">
        <v>42.3</v>
      </c>
      <c r="P27" s="2">
        <v>46.606243133544901</v>
      </c>
      <c r="Q27" s="2">
        <v>47.4</v>
      </c>
      <c r="R27" s="2">
        <v>48.706180572509801</v>
      </c>
      <c r="S27" s="2">
        <v>51.6</v>
      </c>
      <c r="T27" s="2">
        <v>49.7</v>
      </c>
      <c r="U27" s="2">
        <v>52.5</v>
      </c>
      <c r="V27" s="2">
        <v>53.969539642333999</v>
      </c>
      <c r="W27" s="2">
        <v>55.195117950439503</v>
      </c>
    </row>
    <row r="28" spans="1:23" hidden="1" x14ac:dyDescent="0.35">
      <c r="A28" t="s">
        <v>155</v>
      </c>
      <c r="B28" s="1" t="s">
        <v>367</v>
      </c>
      <c r="C28" t="s">
        <v>293</v>
      </c>
      <c r="D28" s="2">
        <v>42.936119079589801</v>
      </c>
      <c r="E28" s="2">
        <v>43.768814086914098</v>
      </c>
      <c r="F28" s="2">
        <v>44.593223571777301</v>
      </c>
      <c r="G28" s="2">
        <v>52.2</v>
      </c>
      <c r="H28" s="2">
        <v>46.212467193603501</v>
      </c>
      <c r="I28" s="2">
        <v>47.0051078796387</v>
      </c>
      <c r="J28" s="2">
        <v>47.788616180419901</v>
      </c>
      <c r="K28" s="2">
        <v>50.1309194284432</v>
      </c>
      <c r="L28" s="2">
        <v>50.3</v>
      </c>
      <c r="M28" s="2">
        <v>50.145778656005902</v>
      </c>
      <c r="N28" s="2">
        <v>48</v>
      </c>
      <c r="O28" s="2">
        <v>55.9</v>
      </c>
      <c r="P28" s="2">
        <v>53.153900146484403</v>
      </c>
      <c r="Q28" s="2">
        <v>55.6</v>
      </c>
      <c r="R28" s="2">
        <v>54.424533843994098</v>
      </c>
      <c r="S28" s="2">
        <v>52.5</v>
      </c>
      <c r="T28" s="2">
        <v>59.3</v>
      </c>
      <c r="U28" s="2">
        <v>54.4</v>
      </c>
      <c r="V28" s="2">
        <v>56.5</v>
      </c>
      <c r="W28" s="2">
        <v>55.4</v>
      </c>
    </row>
    <row r="29" spans="1:23" hidden="1" x14ac:dyDescent="0.35">
      <c r="A29" t="s">
        <v>16</v>
      </c>
      <c r="B29" s="1" t="s">
        <v>51</v>
      </c>
      <c r="C29" t="s">
        <v>293</v>
      </c>
      <c r="D29" s="2">
        <v>34.299999999999997</v>
      </c>
      <c r="E29" s="2">
        <v>29.866664886474599</v>
      </c>
      <c r="F29" s="2">
        <v>31.501682281494102</v>
      </c>
      <c r="G29" s="2">
        <v>27.8</v>
      </c>
      <c r="H29" s="2">
        <v>34.742149353027301</v>
      </c>
      <c r="I29" s="2">
        <v>30.456267501235398</v>
      </c>
      <c r="J29" s="2">
        <v>37.9395141601563</v>
      </c>
      <c r="K29" s="2">
        <v>39.530582427978501</v>
      </c>
      <c r="L29" s="2">
        <v>41.124832153320298</v>
      </c>
      <c r="M29" s="2">
        <v>42.728507995605497</v>
      </c>
      <c r="N29" s="2">
        <v>47.4140014648438</v>
      </c>
      <c r="O29" s="2">
        <v>48.8145942687988</v>
      </c>
      <c r="P29" s="2">
        <v>50.1972846984863</v>
      </c>
      <c r="Q29" s="2">
        <v>51.5</v>
      </c>
      <c r="R29" s="2">
        <v>52.953407287597699</v>
      </c>
      <c r="S29" s="2">
        <v>54.446125030517599</v>
      </c>
      <c r="T29" s="2">
        <v>55.998195648193402</v>
      </c>
      <c r="U29" s="2">
        <v>56.2</v>
      </c>
      <c r="V29" s="2">
        <v>60.3</v>
      </c>
      <c r="W29" s="2">
        <v>59.921287536621101</v>
      </c>
    </row>
    <row r="30" spans="1:23" hidden="1" x14ac:dyDescent="0.35">
      <c r="A30" t="s">
        <v>14</v>
      </c>
      <c r="B30" s="1" t="s">
        <v>124</v>
      </c>
      <c r="C30" t="s">
        <v>293</v>
      </c>
      <c r="D30" s="2">
        <v>56.362152099609403</v>
      </c>
      <c r="E30" s="2">
        <v>56.372020721435497</v>
      </c>
      <c r="F30" s="2">
        <v>49.7</v>
      </c>
      <c r="G30" s="2">
        <v>56.36572265625</v>
      </c>
      <c r="H30" s="2">
        <v>56.347198486328097</v>
      </c>
      <c r="I30" s="2">
        <v>56.317012786865199</v>
      </c>
      <c r="J30" s="2">
        <v>55.5</v>
      </c>
      <c r="K30" s="2">
        <v>56.235324859619098</v>
      </c>
      <c r="L30" s="2">
        <v>56.196140289306598</v>
      </c>
      <c r="M30" s="2">
        <v>56.166378021240199</v>
      </c>
      <c r="N30" s="2">
        <v>56.152271270752003</v>
      </c>
      <c r="O30" s="2">
        <v>56.160060882568402</v>
      </c>
      <c r="P30" s="2">
        <v>54.6</v>
      </c>
      <c r="Q30" s="2">
        <v>56.252590179443402</v>
      </c>
      <c r="R30" s="2">
        <v>56.633903503417997</v>
      </c>
      <c r="S30" s="2">
        <v>57.661453247070298</v>
      </c>
      <c r="T30" s="2">
        <v>58.748355865478501</v>
      </c>
      <c r="U30" s="2">
        <v>60.2</v>
      </c>
      <c r="V30" s="2">
        <v>60.571559906005902</v>
      </c>
      <c r="W30" s="2">
        <v>61.275936126708999</v>
      </c>
    </row>
    <row r="31" spans="1:23" hidden="1" x14ac:dyDescent="0.35">
      <c r="A31" t="s">
        <v>395</v>
      </c>
      <c r="B31" s="1" t="s">
        <v>46</v>
      </c>
      <c r="C31" t="s">
        <v>293</v>
      </c>
      <c r="D31" s="2">
        <v>41</v>
      </c>
      <c r="E31" s="2">
        <v>46.2</v>
      </c>
      <c r="F31" s="2">
        <v>44.0661430358887</v>
      </c>
      <c r="G31" s="2">
        <v>45.168571472167997</v>
      </c>
      <c r="H31" s="2">
        <v>47.1</v>
      </c>
      <c r="I31" s="2">
        <v>47.340484619140597</v>
      </c>
      <c r="J31" s="2">
        <v>49</v>
      </c>
      <c r="K31" s="2">
        <v>48.2</v>
      </c>
      <c r="L31" s="2">
        <v>50.550548553466797</v>
      </c>
      <c r="M31" s="2">
        <v>51.631095886230497</v>
      </c>
      <c r="N31" s="2">
        <v>52.727302551269503</v>
      </c>
      <c r="O31" s="2">
        <v>53.7</v>
      </c>
      <c r="P31" s="2">
        <v>54.989921569824197</v>
      </c>
      <c r="Q31" s="2">
        <v>56.158554077148402</v>
      </c>
      <c r="R31" s="2">
        <v>56.8</v>
      </c>
      <c r="S31" s="2">
        <v>58.552078247070298</v>
      </c>
      <c r="T31" s="2">
        <v>59.768932342529297</v>
      </c>
      <c r="U31" s="2">
        <v>60.993824005127003</v>
      </c>
      <c r="V31" s="2">
        <v>62.2</v>
      </c>
      <c r="W31" s="2">
        <v>63.452312469482401</v>
      </c>
    </row>
    <row r="32" spans="1:23" hidden="1" x14ac:dyDescent="0.35">
      <c r="A32" t="s">
        <v>238</v>
      </c>
      <c r="B32" s="1" t="s">
        <v>133</v>
      </c>
      <c r="C32" t="s">
        <v>293</v>
      </c>
      <c r="D32" s="2">
        <v>8.5526847839355504</v>
      </c>
      <c r="E32" s="2">
        <v>10.6714029312134</v>
      </c>
      <c r="F32" s="2">
        <v>12.781832695007299</v>
      </c>
      <c r="G32" s="2">
        <v>14.8827972412109</v>
      </c>
      <c r="H32" s="2">
        <v>16.973121643066399</v>
      </c>
      <c r="I32" s="2">
        <v>19.051784515380898</v>
      </c>
      <c r="J32" s="2">
        <v>12.4</v>
      </c>
      <c r="K32" s="2">
        <v>23.187791824340799</v>
      </c>
      <c r="L32" s="2">
        <v>25.2574558258057</v>
      </c>
      <c r="M32" s="2">
        <v>17.2</v>
      </c>
      <c r="N32" s="2">
        <v>19.5</v>
      </c>
      <c r="O32" s="2">
        <v>31.547920227050799</v>
      </c>
      <c r="P32" s="2">
        <v>33.690975189208999</v>
      </c>
      <c r="Q32" s="2">
        <v>35.858146667480497</v>
      </c>
      <c r="R32" s="2">
        <v>39.459964752197301</v>
      </c>
      <c r="S32" s="2">
        <v>44.360015869140597</v>
      </c>
      <c r="T32" s="2">
        <v>49.4</v>
      </c>
      <c r="U32" s="2">
        <v>54.4</v>
      </c>
      <c r="V32" s="2">
        <v>58.8876342773438</v>
      </c>
      <c r="W32" s="2">
        <v>63.464511871337898</v>
      </c>
    </row>
    <row r="33" spans="1:23" hidden="1" x14ac:dyDescent="0.35">
      <c r="A33" t="s">
        <v>340</v>
      </c>
      <c r="B33" s="1" t="s">
        <v>73</v>
      </c>
      <c r="C33" t="s">
        <v>293</v>
      </c>
      <c r="D33" s="2">
        <v>22.1537761688232</v>
      </c>
      <c r="E33" s="2">
        <v>23.979124069213899</v>
      </c>
      <c r="F33" s="2">
        <v>25.796184539794901</v>
      </c>
      <c r="G33" s="2">
        <v>27.603782653808601</v>
      </c>
      <c r="H33" s="2">
        <v>29.4007377624512</v>
      </c>
      <c r="I33" s="2">
        <v>31.186031341552699</v>
      </c>
      <c r="J33" s="2">
        <v>26.44</v>
      </c>
      <c r="K33" s="2">
        <v>33.624620060790299</v>
      </c>
      <c r="L33" s="2">
        <v>36.5115966796875</v>
      </c>
      <c r="M33" s="2">
        <v>33.291115192198099</v>
      </c>
      <c r="N33" s="2">
        <v>44.1</v>
      </c>
      <c r="O33" s="2">
        <v>41.921955108642599</v>
      </c>
      <c r="P33" s="2">
        <v>43.771640777587898</v>
      </c>
      <c r="Q33" s="2">
        <v>31.7</v>
      </c>
      <c r="R33" s="2">
        <v>49.077171325683601</v>
      </c>
      <c r="S33" s="2">
        <v>52.294124603271499</v>
      </c>
      <c r="T33" s="2">
        <v>57.82</v>
      </c>
      <c r="U33" s="2">
        <v>62.8</v>
      </c>
      <c r="V33" s="2">
        <v>61.772453308105497</v>
      </c>
      <c r="W33" s="2">
        <v>64.666236877441406</v>
      </c>
    </row>
    <row r="34" spans="1:23" hidden="1" x14ac:dyDescent="0.35">
      <c r="A34" t="s">
        <v>296</v>
      </c>
      <c r="B34" s="1" t="s">
        <v>356</v>
      </c>
      <c r="C34" t="s">
        <v>293</v>
      </c>
      <c r="D34" s="2">
        <v>99.8</v>
      </c>
      <c r="E34" s="2">
        <v>97.116439819335895</v>
      </c>
      <c r="F34" s="2">
        <v>95.427162170410199</v>
      </c>
      <c r="G34" s="2">
        <v>93.728416442871094</v>
      </c>
      <c r="H34" s="2">
        <v>92.019035339355497</v>
      </c>
      <c r="I34" s="2">
        <v>90.297988891601605</v>
      </c>
      <c r="J34" s="2">
        <v>88.567810058593807</v>
      </c>
      <c r="K34" s="2">
        <v>86.834579467773395</v>
      </c>
      <c r="L34" s="2">
        <v>85.104537963867202</v>
      </c>
      <c r="M34" s="2">
        <v>83.383918762207003</v>
      </c>
      <c r="N34" s="2">
        <v>81.678955078125</v>
      </c>
      <c r="O34" s="2">
        <v>79.995880126953097</v>
      </c>
      <c r="P34" s="2">
        <v>78.3392333984375</v>
      </c>
      <c r="Q34" s="2">
        <v>76.706687927246094</v>
      </c>
      <c r="R34" s="2">
        <v>75.094245910644503</v>
      </c>
      <c r="S34" s="2">
        <v>73.497871398925795</v>
      </c>
      <c r="T34" s="2">
        <v>71.913551330566406</v>
      </c>
      <c r="U34" s="2">
        <v>70.337272644042997</v>
      </c>
      <c r="V34" s="2">
        <v>67</v>
      </c>
      <c r="W34" s="2">
        <v>68.532188415527301</v>
      </c>
    </row>
    <row r="35" spans="1:23" hidden="1" x14ac:dyDescent="0.35">
      <c r="A35" t="s">
        <v>370</v>
      </c>
      <c r="B35" s="1" t="s">
        <v>172</v>
      </c>
      <c r="C35" t="s">
        <v>293</v>
      </c>
      <c r="D35" s="2">
        <v>48.674583435058601</v>
      </c>
      <c r="E35" s="2">
        <v>49.666168212890597</v>
      </c>
      <c r="F35" s="2">
        <v>51.4</v>
      </c>
      <c r="G35" s="2">
        <v>51.623306274414098</v>
      </c>
      <c r="H35" s="2">
        <v>52.586502075195298</v>
      </c>
      <c r="I35" s="2">
        <v>58.9</v>
      </c>
      <c r="J35" s="2">
        <v>60.171052631578902</v>
      </c>
      <c r="K35" s="2">
        <v>55.4197807312012</v>
      </c>
      <c r="L35" s="2">
        <v>60.3</v>
      </c>
      <c r="M35" s="2">
        <v>57.314273834228501</v>
      </c>
      <c r="N35" s="2">
        <v>58.281887054443402</v>
      </c>
      <c r="O35" s="2">
        <v>55.8</v>
      </c>
      <c r="P35" s="2">
        <v>55.8</v>
      </c>
      <c r="Q35" s="2">
        <v>61.327358245849602</v>
      </c>
      <c r="R35" s="2">
        <v>61.9</v>
      </c>
      <c r="S35" s="2">
        <v>62.6</v>
      </c>
      <c r="T35" s="2">
        <v>64.3</v>
      </c>
      <c r="U35" s="2">
        <v>65.599999999999994</v>
      </c>
      <c r="V35" s="2">
        <v>67.172370910644503</v>
      </c>
      <c r="W35" s="2">
        <v>68.550109863281307</v>
      </c>
    </row>
    <row r="36" spans="1:23" hidden="1" x14ac:dyDescent="0.35">
      <c r="A36" t="s">
        <v>392</v>
      </c>
      <c r="B36" s="1" t="s">
        <v>375</v>
      </c>
      <c r="C36" t="s">
        <v>293</v>
      </c>
      <c r="D36" s="2">
        <v>15.141821861267101</v>
      </c>
      <c r="E36" s="2">
        <v>17.067640304565401</v>
      </c>
      <c r="F36" s="2">
        <v>18.985170364379901</v>
      </c>
      <c r="G36" s="2">
        <v>16</v>
      </c>
      <c r="H36" s="2">
        <v>22.790662765502901</v>
      </c>
      <c r="I36" s="2">
        <v>24.676425933837901</v>
      </c>
      <c r="J36" s="2">
        <v>26.553054809570298</v>
      </c>
      <c r="K36" s="2">
        <v>28.426633834838899</v>
      </c>
      <c r="L36" s="2">
        <v>30.303398132324201</v>
      </c>
      <c r="M36" s="2">
        <v>23</v>
      </c>
      <c r="N36" s="2">
        <v>19.2</v>
      </c>
      <c r="O36" s="2">
        <v>36.015163421630902</v>
      </c>
      <c r="P36" s="2">
        <v>37.965320587158203</v>
      </c>
      <c r="Q36" s="2">
        <v>39.939590454101598</v>
      </c>
      <c r="R36" s="2">
        <v>36</v>
      </c>
      <c r="S36" s="2">
        <v>41.6</v>
      </c>
      <c r="T36" s="2">
        <v>53.1</v>
      </c>
      <c r="U36" s="2">
        <v>56.0914306640625</v>
      </c>
      <c r="V36" s="2">
        <v>61.436416625976598</v>
      </c>
      <c r="W36" s="2">
        <v>69.7</v>
      </c>
    </row>
    <row r="37" spans="1:23" hidden="1" x14ac:dyDescent="0.35">
      <c r="A37" t="s">
        <v>29</v>
      </c>
      <c r="B37" s="1" t="s">
        <v>205</v>
      </c>
      <c r="C37" t="s">
        <v>293</v>
      </c>
      <c r="D37" s="2">
        <v>27.272212982177699</v>
      </c>
      <c r="E37" s="2">
        <v>24.8</v>
      </c>
      <c r="F37" s="2">
        <v>31.6886501312256</v>
      </c>
      <c r="G37" s="2">
        <v>33.883258819580099</v>
      </c>
      <c r="H37" s="2">
        <v>36.067230224609403</v>
      </c>
      <c r="I37" s="2">
        <v>38.239536285400398</v>
      </c>
      <c r="J37" s="2">
        <v>40.4027099609375</v>
      </c>
      <c r="K37" s="2">
        <v>42.562831878662102</v>
      </c>
      <c r="L37" s="2">
        <v>44.5</v>
      </c>
      <c r="M37" s="2">
        <v>43.36</v>
      </c>
      <c r="N37" s="2">
        <v>51.781070709228501</v>
      </c>
      <c r="O37" s="2">
        <v>53.24</v>
      </c>
      <c r="P37" s="2">
        <v>55.874313354492202</v>
      </c>
      <c r="Q37" s="2">
        <v>57.8906860351563</v>
      </c>
      <c r="R37" s="2">
        <v>59.940395355224602</v>
      </c>
      <c r="S37" s="2">
        <v>62.13</v>
      </c>
      <c r="T37" s="2">
        <v>64.295150756835895</v>
      </c>
      <c r="U37" s="2">
        <v>67.400000000000006</v>
      </c>
      <c r="V37" s="2">
        <v>68.358657836914105</v>
      </c>
      <c r="W37" s="2">
        <v>70.183181762695298</v>
      </c>
    </row>
    <row r="38" spans="1:23" hidden="1" x14ac:dyDescent="0.35">
      <c r="A38" t="s">
        <v>61</v>
      </c>
      <c r="B38" s="1" t="s">
        <v>163</v>
      </c>
      <c r="C38" t="s">
        <v>293</v>
      </c>
      <c r="D38" s="2">
        <v>4.5517406463623002</v>
      </c>
      <c r="E38" s="2">
        <v>7.5320234298706099</v>
      </c>
      <c r="F38" s="2">
        <v>10.504017829895</v>
      </c>
      <c r="G38" s="2">
        <v>13.4665479660034</v>
      </c>
      <c r="H38" s="2">
        <v>16.4184379577637</v>
      </c>
      <c r="I38" s="2">
        <v>19.35866355896</v>
      </c>
      <c r="J38" s="2">
        <v>14.4</v>
      </c>
      <c r="K38" s="2">
        <v>12.9</v>
      </c>
      <c r="L38" s="2">
        <v>28.149030685424801</v>
      </c>
      <c r="M38" s="2">
        <v>21.2</v>
      </c>
      <c r="N38" s="2">
        <v>34.208103179931598</v>
      </c>
      <c r="O38" s="2">
        <v>38.224597930908203</v>
      </c>
      <c r="P38" s="2">
        <v>42.223186492919901</v>
      </c>
      <c r="Q38" s="2">
        <v>44.7</v>
      </c>
      <c r="R38" s="2">
        <v>50.211109161377003</v>
      </c>
      <c r="S38" s="2">
        <v>55.1</v>
      </c>
      <c r="T38" s="2">
        <v>58.487701416015597</v>
      </c>
      <c r="U38" s="2">
        <v>62.9</v>
      </c>
      <c r="V38" s="2">
        <v>66.473045349121094</v>
      </c>
      <c r="W38" s="2">
        <v>70.258491516113295</v>
      </c>
    </row>
    <row r="39" spans="1:23" hidden="1" x14ac:dyDescent="0.35">
      <c r="A39" t="s">
        <v>20</v>
      </c>
      <c r="B39" s="1" t="s">
        <v>300</v>
      </c>
      <c r="C39" t="s">
        <v>293</v>
      </c>
      <c r="D39" s="2">
        <v>37.74</v>
      </c>
      <c r="E39" s="2">
        <v>38.774280548095703</v>
      </c>
      <c r="F39" s="2">
        <v>36.799999999999997</v>
      </c>
      <c r="G39" s="2">
        <v>42.025470733642599</v>
      </c>
      <c r="H39" s="2">
        <v>36.799999999999997</v>
      </c>
      <c r="I39" s="2">
        <v>47.1</v>
      </c>
      <c r="J39" s="2">
        <v>49.9</v>
      </c>
      <c r="K39" s="2">
        <v>48.410064697265597</v>
      </c>
      <c r="L39" s="2">
        <v>49.999626159667997</v>
      </c>
      <c r="M39" s="2">
        <v>53.5</v>
      </c>
      <c r="N39" s="2">
        <v>56.5</v>
      </c>
      <c r="O39" s="2">
        <v>56.5</v>
      </c>
      <c r="P39" s="2">
        <v>56.5</v>
      </c>
      <c r="Q39" s="2">
        <v>57</v>
      </c>
      <c r="R39" s="2">
        <v>61</v>
      </c>
      <c r="S39" s="2">
        <v>60.5</v>
      </c>
      <c r="T39" s="2">
        <v>64.5</v>
      </c>
      <c r="U39" s="2">
        <v>61.7</v>
      </c>
      <c r="V39" s="2">
        <v>66</v>
      </c>
      <c r="W39" s="2">
        <v>70.400000000000006</v>
      </c>
    </row>
    <row r="40" spans="1:23" hidden="1" x14ac:dyDescent="0.35">
      <c r="A40" t="s">
        <v>377</v>
      </c>
      <c r="B40" s="1" t="s">
        <v>11</v>
      </c>
      <c r="C40" t="s">
        <v>293</v>
      </c>
      <c r="D40" s="2">
        <v>49.180351257324197</v>
      </c>
      <c r="E40" s="2">
        <v>50.360641479492202</v>
      </c>
      <c r="F40" s="2">
        <v>51.532642364502003</v>
      </c>
      <c r="G40" s="2">
        <v>52.695182800292997</v>
      </c>
      <c r="H40" s="2">
        <v>49.59</v>
      </c>
      <c r="I40" s="2">
        <v>54.987312316894503</v>
      </c>
      <c r="J40" s="2">
        <v>55.8003346346905</v>
      </c>
      <c r="K40" s="2">
        <v>57.246467590332003</v>
      </c>
      <c r="L40" s="2">
        <v>58.3777046203613</v>
      </c>
      <c r="M40" s="2">
        <v>59.518360137939503</v>
      </c>
      <c r="N40" s="2">
        <v>60.674674987792997</v>
      </c>
      <c r="O40" s="2">
        <v>61.8852729797363</v>
      </c>
      <c r="P40" s="2">
        <v>52.41</v>
      </c>
      <c r="Q40" s="2">
        <v>75.599999999999994</v>
      </c>
      <c r="R40" s="2">
        <v>66.099999999999994</v>
      </c>
      <c r="S40" s="2">
        <v>67.396667480468807</v>
      </c>
      <c r="T40" s="2">
        <v>68.918708801269503</v>
      </c>
      <c r="U40" s="2">
        <v>79.2</v>
      </c>
      <c r="V40" s="2">
        <v>62</v>
      </c>
      <c r="W40" s="2">
        <v>72.751701354980497</v>
      </c>
    </row>
    <row r="41" spans="1:23" hidden="1" x14ac:dyDescent="0.35">
      <c r="A41" t="s">
        <v>393</v>
      </c>
      <c r="B41" s="1" t="s">
        <v>77</v>
      </c>
      <c r="C41" t="s">
        <v>293</v>
      </c>
      <c r="D41" s="2">
        <v>70.348991394042997</v>
      </c>
      <c r="E41" s="2">
        <v>70.425514221191406</v>
      </c>
      <c r="F41" s="2">
        <v>70.493743896484403</v>
      </c>
      <c r="G41" s="2">
        <v>70.552513122558594</v>
      </c>
      <c r="H41" s="2">
        <v>70.600646972656307</v>
      </c>
      <c r="I41" s="2">
        <v>70.637115478515597</v>
      </c>
      <c r="J41" s="2">
        <v>70.664451599121094</v>
      </c>
      <c r="K41" s="2">
        <v>70.688735961914105</v>
      </c>
      <c r="L41" s="2">
        <v>70.716201782226605</v>
      </c>
      <c r="M41" s="2">
        <v>70.753089904785199</v>
      </c>
      <c r="N41" s="2">
        <v>70.805641174316406</v>
      </c>
      <c r="O41" s="2">
        <v>70.880081176757798</v>
      </c>
      <c r="P41" s="2">
        <v>70.980941772460895</v>
      </c>
      <c r="Q41" s="2">
        <v>71.105918884277301</v>
      </c>
      <c r="R41" s="2">
        <v>71.250984191894503</v>
      </c>
      <c r="S41" s="2">
        <v>71.412124633789105</v>
      </c>
      <c r="T41" s="2">
        <v>71.585319519042997</v>
      </c>
      <c r="U41" s="2">
        <v>70.790000000000006</v>
      </c>
      <c r="V41" s="2">
        <v>72.634979248046903</v>
      </c>
      <c r="W41" s="2">
        <v>73.914360046386705</v>
      </c>
    </row>
    <row r="42" spans="1:23" hidden="1" x14ac:dyDescent="0.35">
      <c r="A42" t="s">
        <v>126</v>
      </c>
      <c r="B42" s="1" t="s">
        <v>236</v>
      </c>
      <c r="C42" t="s">
        <v>293</v>
      </c>
      <c r="D42" s="2">
        <v>52.9</v>
      </c>
      <c r="E42" s="2">
        <v>51.5303344726563</v>
      </c>
      <c r="F42" s="2">
        <v>52.649036407470703</v>
      </c>
      <c r="G42" s="2">
        <v>53.758270263671903</v>
      </c>
      <c r="H42" s="2">
        <v>54.856864929199197</v>
      </c>
      <c r="I42" s="2">
        <v>55.943798065185497</v>
      </c>
      <c r="J42" s="2">
        <v>57.021598815917997</v>
      </c>
      <c r="K42" s="2">
        <v>58.096347808837898</v>
      </c>
      <c r="L42" s="2">
        <v>59.174282073974602</v>
      </c>
      <c r="M42" s="2">
        <v>56.9</v>
      </c>
      <c r="N42" s="2">
        <v>61.364650726318402</v>
      </c>
      <c r="O42" s="2">
        <v>62.489555358886697</v>
      </c>
      <c r="P42" s="2">
        <v>57.9</v>
      </c>
      <c r="Q42" s="2">
        <v>64.816322326660199</v>
      </c>
      <c r="R42" s="2">
        <v>68.599999999999994</v>
      </c>
      <c r="S42" s="2">
        <v>67.263763427734403</v>
      </c>
      <c r="T42" s="2">
        <v>69.426582336425795</v>
      </c>
      <c r="U42" s="2">
        <v>74.27</v>
      </c>
      <c r="V42" s="2">
        <v>71</v>
      </c>
      <c r="W42" s="2">
        <v>75.181907653808594</v>
      </c>
    </row>
    <row r="43" spans="1:23" hidden="1" x14ac:dyDescent="0.35">
      <c r="A43" t="s">
        <v>186</v>
      </c>
      <c r="B43" s="1" t="s">
        <v>284</v>
      </c>
      <c r="C43" t="s">
        <v>293</v>
      </c>
      <c r="D43" s="2">
        <v>74.486946105957003</v>
      </c>
      <c r="E43" s="2">
        <v>75.096862792968807</v>
      </c>
      <c r="F43" s="2">
        <v>75.698493957519503</v>
      </c>
      <c r="G43" s="2">
        <v>76.290657043457003</v>
      </c>
      <c r="H43" s="2">
        <v>76.872177124023395</v>
      </c>
      <c r="I43" s="2">
        <v>77.5</v>
      </c>
      <c r="J43" s="2">
        <v>73.382587859424902</v>
      </c>
      <c r="K43" s="2">
        <v>78.560440063476605</v>
      </c>
      <c r="L43" s="2">
        <v>79.121299743652301</v>
      </c>
      <c r="M43" s="2">
        <v>77.599999999999994</v>
      </c>
      <c r="N43" s="2">
        <v>82.982261657714801</v>
      </c>
      <c r="O43" s="2">
        <v>83.997535705566406</v>
      </c>
      <c r="P43" s="2">
        <v>84.994911193847699</v>
      </c>
      <c r="Q43" s="2">
        <v>85.970985412597699</v>
      </c>
      <c r="R43" s="2">
        <v>86.9</v>
      </c>
      <c r="S43" s="2">
        <v>88.087799072265597</v>
      </c>
      <c r="T43" s="2">
        <v>89.254554748535199</v>
      </c>
      <c r="U43" s="2">
        <v>90.3387451171875</v>
      </c>
      <c r="V43" s="2">
        <v>91.237457275390597</v>
      </c>
      <c r="W43" s="2">
        <v>92.021690368652301</v>
      </c>
    </row>
    <row r="44" spans="1:23" hidden="1" x14ac:dyDescent="0.35">
      <c r="A44" t="s">
        <v>22</v>
      </c>
      <c r="B44" s="1" t="s">
        <v>85</v>
      </c>
      <c r="C44" t="s">
        <v>293</v>
      </c>
      <c r="D44" s="2">
        <v>32</v>
      </c>
      <c r="E44" s="2">
        <v>35.1092720031738</v>
      </c>
      <c r="F44" s="2">
        <v>37.8819580078125</v>
      </c>
      <c r="G44" s="2">
        <v>40.645179748535199</v>
      </c>
      <c r="H44" s="2">
        <v>40.6</v>
      </c>
      <c r="I44" s="2">
        <v>44.23</v>
      </c>
      <c r="J44" s="2">
        <v>50.525102459016402</v>
      </c>
      <c r="K44" s="2">
        <v>46.5</v>
      </c>
      <c r="L44" s="2">
        <v>54.331119537353501</v>
      </c>
      <c r="M44" s="2">
        <v>57.072460174560497</v>
      </c>
      <c r="N44" s="2">
        <v>55.26</v>
      </c>
      <c r="O44" s="2">
        <v>59.6</v>
      </c>
      <c r="P44" s="2">
        <v>65.413665771484403</v>
      </c>
      <c r="Q44" s="2">
        <v>61.5</v>
      </c>
      <c r="R44" s="2">
        <v>62.4</v>
      </c>
      <c r="S44" s="2">
        <v>74.440078735351605</v>
      </c>
      <c r="T44" s="2">
        <v>75.92</v>
      </c>
      <c r="U44" s="2">
        <v>88</v>
      </c>
      <c r="V44" s="2">
        <v>91.8</v>
      </c>
      <c r="W44" s="2">
        <v>92.2</v>
      </c>
    </row>
    <row r="45" spans="1:23" hidden="1" x14ac:dyDescent="0.35">
      <c r="A45" t="s">
        <v>167</v>
      </c>
      <c r="B45" s="1" t="s">
        <v>151</v>
      </c>
      <c r="C45" t="s">
        <v>293</v>
      </c>
      <c r="D45" s="2">
        <v>79</v>
      </c>
      <c r="E45" s="2">
        <v>80.202346801757798</v>
      </c>
      <c r="F45" s="2">
        <v>81.060981750488295</v>
      </c>
      <c r="G45" s="2">
        <v>81.91015625</v>
      </c>
      <c r="H45" s="2">
        <v>82.748695373535199</v>
      </c>
      <c r="I45" s="2">
        <v>83.5755615234375</v>
      </c>
      <c r="J45" s="2">
        <v>90.988530857454904</v>
      </c>
      <c r="K45" s="2">
        <v>85.207992553710895</v>
      </c>
      <c r="L45" s="2">
        <v>86.025863647460895</v>
      </c>
      <c r="M45" s="2">
        <v>86.853157043457003</v>
      </c>
      <c r="N45" s="2">
        <v>89.917224374779806</v>
      </c>
      <c r="O45" s="2">
        <v>91.681735985533507</v>
      </c>
      <c r="P45" s="2">
        <v>90.989120483398395</v>
      </c>
      <c r="Q45" s="2">
        <v>91.167327880859403</v>
      </c>
      <c r="R45" s="2">
        <v>91.378875732421903</v>
      </c>
      <c r="S45" s="2">
        <v>91.8</v>
      </c>
      <c r="T45" s="2">
        <v>93.218208312988295</v>
      </c>
      <c r="U45" s="2">
        <v>94.189842224121094</v>
      </c>
      <c r="V45" s="2">
        <v>91.72</v>
      </c>
      <c r="W45" s="2">
        <v>92.72</v>
      </c>
    </row>
    <row r="46" spans="1:23" hidden="1" x14ac:dyDescent="0.35">
      <c r="A46" t="s">
        <v>294</v>
      </c>
      <c r="B46" s="1" t="s">
        <v>40</v>
      </c>
      <c r="C46" t="s">
        <v>293</v>
      </c>
      <c r="D46" s="2">
        <v>67.376457214355497</v>
      </c>
      <c r="E46" s="2">
        <v>64.2</v>
      </c>
      <c r="F46" s="2">
        <v>63.141137000000001</v>
      </c>
      <c r="G46" s="2">
        <v>65.090463999999997</v>
      </c>
      <c r="H46" s="2">
        <v>67.113528000000002</v>
      </c>
      <c r="I46" s="2">
        <v>68.903308999999993</v>
      </c>
      <c r="J46" s="2">
        <v>71.266447999999997</v>
      </c>
      <c r="K46" s="2">
        <v>73.548186999999999</v>
      </c>
      <c r="L46" s="2">
        <v>76.396899000000005</v>
      </c>
      <c r="M46" s="2">
        <v>78.269684999999996</v>
      </c>
      <c r="N46" s="2">
        <v>80.984667999999999</v>
      </c>
      <c r="O46" s="2">
        <v>82.195297999999994</v>
      </c>
      <c r="P46" s="2">
        <v>83.607726999999997</v>
      </c>
      <c r="Q46" s="2">
        <v>87.184881000000004</v>
      </c>
      <c r="R46" s="2">
        <v>88.653773000000001</v>
      </c>
      <c r="S46" s="2">
        <v>89.981710000000007</v>
      </c>
      <c r="T46" s="2">
        <v>91.6</v>
      </c>
      <c r="U46" s="2">
        <v>86.5</v>
      </c>
      <c r="V46" s="2">
        <v>91.6</v>
      </c>
      <c r="W46" s="2">
        <v>92.779525756835895</v>
      </c>
    </row>
    <row r="47" spans="1:23" hidden="1" x14ac:dyDescent="0.35">
      <c r="A47" t="s">
        <v>363</v>
      </c>
      <c r="B47" s="1" t="s">
        <v>380</v>
      </c>
      <c r="C47" t="s">
        <v>293</v>
      </c>
      <c r="D47" s="2">
        <v>16.600000000000001</v>
      </c>
      <c r="E47" s="2">
        <v>15.440843582153301</v>
      </c>
      <c r="F47" s="2">
        <v>18.739402770996101</v>
      </c>
      <c r="G47" s="2">
        <v>19.3</v>
      </c>
      <c r="H47" s="2">
        <v>25.306951522827099</v>
      </c>
      <c r="I47" s="2">
        <v>20.5</v>
      </c>
      <c r="J47" s="2">
        <v>31.8314018249512</v>
      </c>
      <c r="K47" s="2">
        <v>35.086009979247997</v>
      </c>
      <c r="L47" s="2">
        <v>26.4</v>
      </c>
      <c r="M47" s="2">
        <v>41.611019134521499</v>
      </c>
      <c r="N47" s="2">
        <v>31.1</v>
      </c>
      <c r="O47" s="2">
        <v>48.198657989502003</v>
      </c>
      <c r="P47" s="2">
        <v>51.529842376708999</v>
      </c>
      <c r="Q47" s="2">
        <v>54.885139465332003</v>
      </c>
      <c r="R47" s="2">
        <v>56.1</v>
      </c>
      <c r="S47" s="2">
        <v>68.847702026367202</v>
      </c>
      <c r="T47" s="2">
        <v>76.626678466796903</v>
      </c>
      <c r="U47" s="2">
        <v>89.07</v>
      </c>
      <c r="V47" s="2">
        <v>91.834014892578097</v>
      </c>
      <c r="W47" s="2">
        <v>93</v>
      </c>
    </row>
    <row r="48" spans="1:23" hidden="1" x14ac:dyDescent="0.35">
      <c r="A48" t="s">
        <v>362</v>
      </c>
      <c r="B48" s="1" t="s">
        <v>146</v>
      </c>
      <c r="C48" t="s">
        <v>293</v>
      </c>
      <c r="D48" s="2"/>
      <c r="E48" s="2">
        <v>25.6</v>
      </c>
      <c r="F48" s="2">
        <v>23.925289154052699</v>
      </c>
      <c r="G48" s="2">
        <v>27.7</v>
      </c>
      <c r="H48" s="2">
        <v>30.750410079956101</v>
      </c>
      <c r="I48" s="2">
        <v>34.145988464355497</v>
      </c>
      <c r="J48" s="2">
        <v>37.532432556152301</v>
      </c>
      <c r="K48" s="2">
        <v>36.6</v>
      </c>
      <c r="L48" s="2">
        <v>44.302406311035199</v>
      </c>
      <c r="M48" s="2">
        <v>47.698406219482401</v>
      </c>
      <c r="N48" s="2">
        <v>38</v>
      </c>
      <c r="O48" s="2">
        <v>54.543617248535199</v>
      </c>
      <c r="P48" s="2">
        <v>58.003589630127003</v>
      </c>
      <c r="Q48" s="2">
        <v>61.4876708984375</v>
      </c>
      <c r="R48" s="2">
        <v>73.47</v>
      </c>
      <c r="S48" s="2">
        <v>67.2815339423354</v>
      </c>
      <c r="T48" s="2">
        <v>76.5</v>
      </c>
      <c r="U48" s="2">
        <v>83.237548828125</v>
      </c>
      <c r="V48" s="2">
        <v>89.034103393554702</v>
      </c>
      <c r="W48" s="2">
        <v>94.716178894042997</v>
      </c>
    </row>
    <row r="49" spans="1:23" hidden="1" x14ac:dyDescent="0.35">
      <c r="A49" t="s">
        <v>45</v>
      </c>
      <c r="B49" s="1" t="s">
        <v>327</v>
      </c>
      <c r="C49" t="s">
        <v>293</v>
      </c>
      <c r="D49" s="2">
        <v>85.932441711425795</v>
      </c>
      <c r="E49" s="2">
        <v>86.328308105468807</v>
      </c>
      <c r="F49" s="2">
        <v>86.715888977050795</v>
      </c>
      <c r="G49" s="2">
        <v>87.094009399414105</v>
      </c>
      <c r="H49" s="2">
        <v>87.461479187011705</v>
      </c>
      <c r="I49" s="2">
        <v>87.817291259765597</v>
      </c>
      <c r="J49" s="2">
        <v>88.163970947265597</v>
      </c>
      <c r="K49" s="2">
        <v>88.507606506347699</v>
      </c>
      <c r="L49" s="2">
        <v>90</v>
      </c>
      <c r="M49" s="2">
        <v>89.210655212402301</v>
      </c>
      <c r="N49" s="2">
        <v>89.582550048828097</v>
      </c>
      <c r="O49" s="2">
        <v>88.8</v>
      </c>
      <c r="P49" s="2">
        <v>90.396537780761705</v>
      </c>
      <c r="Q49" s="2">
        <v>90.840858459472699</v>
      </c>
      <c r="R49" s="2">
        <v>91.305267333984403</v>
      </c>
      <c r="S49" s="2">
        <v>92.202354431152301</v>
      </c>
      <c r="T49" s="2">
        <v>93.192237854003906</v>
      </c>
      <c r="U49" s="2">
        <v>94.099555969238295</v>
      </c>
      <c r="V49" s="2">
        <v>94.821388244628906</v>
      </c>
      <c r="W49" s="2">
        <v>95.428741455078097</v>
      </c>
    </row>
    <row r="50" spans="1:23" hidden="1" x14ac:dyDescent="0.35">
      <c r="A50" t="s">
        <v>260</v>
      </c>
      <c r="B50" s="1" t="s">
        <v>307</v>
      </c>
      <c r="C50" t="s">
        <v>293</v>
      </c>
      <c r="D50" s="2"/>
      <c r="E50" s="2"/>
      <c r="F50" s="2">
        <v>58.6</v>
      </c>
      <c r="G50" s="2">
        <v>63.263359069824197</v>
      </c>
      <c r="H50" s="2">
        <v>65.229301452636705</v>
      </c>
      <c r="I50" s="2">
        <v>67</v>
      </c>
      <c r="J50" s="2">
        <v>69.128723144531307</v>
      </c>
      <c r="K50" s="2">
        <v>71.070816040039105</v>
      </c>
      <c r="L50" s="2">
        <v>73.016098022460895</v>
      </c>
      <c r="M50" s="2">
        <v>74.970802307128906</v>
      </c>
      <c r="N50" s="2">
        <v>81.099999999999994</v>
      </c>
      <c r="O50" s="2">
        <v>79.467849731445298</v>
      </c>
      <c r="P50" s="2">
        <v>80.952079772949205</v>
      </c>
      <c r="Q50" s="2">
        <v>82.994865417480497</v>
      </c>
      <c r="R50" s="2">
        <v>85.057746887207003</v>
      </c>
      <c r="S50" s="2">
        <v>87.136695861816406</v>
      </c>
      <c r="T50" s="2">
        <v>89.227699279785199</v>
      </c>
      <c r="U50" s="2">
        <v>91.326744079589801</v>
      </c>
      <c r="V50" s="2">
        <v>93.4298095703125</v>
      </c>
      <c r="W50" s="2">
        <v>95.533538818359403</v>
      </c>
    </row>
    <row r="51" spans="1:23" hidden="1" x14ac:dyDescent="0.35">
      <c r="A51" t="s">
        <v>144</v>
      </c>
      <c r="B51" s="1" t="s">
        <v>317</v>
      </c>
      <c r="C51" t="s">
        <v>293</v>
      </c>
      <c r="D51" s="2">
        <v>74.650863647460895</v>
      </c>
      <c r="E51" s="2">
        <v>75.737335205078097</v>
      </c>
      <c r="F51" s="2">
        <v>76.815513610839801</v>
      </c>
      <c r="G51" s="2">
        <v>76.599999999999994</v>
      </c>
      <c r="H51" s="2">
        <v>87.6</v>
      </c>
      <c r="I51" s="2">
        <v>79.988731384277301</v>
      </c>
      <c r="J51" s="2">
        <v>80.180000000000007</v>
      </c>
      <c r="K51" s="2">
        <v>82.060249328613295</v>
      </c>
      <c r="L51" s="2">
        <v>83.3</v>
      </c>
      <c r="M51" s="2">
        <v>84.3</v>
      </c>
      <c r="N51" s="2">
        <v>85.395706176757798</v>
      </c>
      <c r="O51" s="2">
        <v>87.2</v>
      </c>
      <c r="P51" s="2">
        <v>87.08</v>
      </c>
      <c r="Q51" s="2">
        <v>87.5</v>
      </c>
      <c r="R51" s="2">
        <v>89.692138671875</v>
      </c>
      <c r="S51" s="2">
        <v>89.08</v>
      </c>
      <c r="T51" s="2">
        <v>92.046371459960895</v>
      </c>
      <c r="U51" s="2">
        <v>93</v>
      </c>
      <c r="V51" s="2">
        <v>94.432754516601605</v>
      </c>
      <c r="W51" s="2">
        <v>95.628623962402301</v>
      </c>
    </row>
    <row r="52" spans="1:23" hidden="1" x14ac:dyDescent="0.35">
      <c r="A52" t="s">
        <v>138</v>
      </c>
      <c r="B52" s="1" t="s">
        <v>79</v>
      </c>
      <c r="C52" t="s">
        <v>293</v>
      </c>
      <c r="D52" s="2">
        <v>73.318205000000006</v>
      </c>
      <c r="E52" s="2">
        <v>73.750785827636705</v>
      </c>
      <c r="F52" s="2">
        <v>78.667838000000003</v>
      </c>
      <c r="G52" s="2">
        <v>78.512203999999997</v>
      </c>
      <c r="H52" s="2">
        <v>77.302848815917997</v>
      </c>
      <c r="I52" s="2">
        <v>78.464958190917997</v>
      </c>
      <c r="J52" s="2">
        <v>83.730998</v>
      </c>
      <c r="K52" s="2">
        <v>80.767868041992202</v>
      </c>
      <c r="L52" s="2">
        <v>81.920974731445298</v>
      </c>
      <c r="M52" s="2">
        <v>83.083511352539105</v>
      </c>
      <c r="N52" s="2">
        <v>84.261703491210895</v>
      </c>
      <c r="O52" s="2">
        <v>84.026414000000003</v>
      </c>
      <c r="P52" s="2">
        <v>86.688293457031307</v>
      </c>
      <c r="Q52" s="2">
        <v>87.938903808593807</v>
      </c>
      <c r="R52" s="2">
        <v>85.494371000000001</v>
      </c>
      <c r="S52" s="2">
        <v>90.496398925781307</v>
      </c>
      <c r="T52" s="2">
        <v>91.795234680175795</v>
      </c>
      <c r="U52" s="2">
        <v>93.3</v>
      </c>
      <c r="V52" s="2">
        <v>94.413009643554702</v>
      </c>
      <c r="W52" s="2">
        <v>95.724571228027301</v>
      </c>
    </row>
    <row r="53" spans="1:23" hidden="1" x14ac:dyDescent="0.35">
      <c r="A53" t="s">
        <v>288</v>
      </c>
      <c r="B53" s="1" t="s">
        <v>242</v>
      </c>
      <c r="C53" t="s">
        <v>293</v>
      </c>
      <c r="D53" s="2">
        <v>81.401410093003904</v>
      </c>
      <c r="E53" s="2">
        <v>81.4537353515625</v>
      </c>
      <c r="F53" s="2">
        <v>82.225784301757798</v>
      </c>
      <c r="G53" s="2">
        <v>87.8</v>
      </c>
      <c r="H53" s="2">
        <v>83.740303039550795</v>
      </c>
      <c r="I53" s="2">
        <v>84.480583190917997</v>
      </c>
      <c r="J53" s="2">
        <v>85.211730957031307</v>
      </c>
      <c r="K53" s="2">
        <v>85.939826965332003</v>
      </c>
      <c r="L53" s="2">
        <v>86.671104431152301</v>
      </c>
      <c r="M53" s="2">
        <v>87.411811828613295</v>
      </c>
      <c r="N53" s="2">
        <v>86.85</v>
      </c>
      <c r="O53" s="2">
        <v>88.946418762207003</v>
      </c>
      <c r="P53" s="2">
        <v>89.7510986328125</v>
      </c>
      <c r="Q53" s="2">
        <v>89.1</v>
      </c>
      <c r="R53" s="2">
        <v>91.428756713867202</v>
      </c>
      <c r="S53" s="2">
        <v>92.293708801269503</v>
      </c>
      <c r="T53" s="2">
        <v>93.170715332031307</v>
      </c>
      <c r="U53" s="2">
        <v>93.7</v>
      </c>
      <c r="V53" s="2">
        <v>94.94482421875</v>
      </c>
      <c r="W53" s="2">
        <v>95.834556579589801</v>
      </c>
    </row>
    <row r="54" spans="1:23" hidden="1" x14ac:dyDescent="0.35">
      <c r="A54" t="s">
        <v>35</v>
      </c>
      <c r="B54" s="1" t="s">
        <v>274</v>
      </c>
      <c r="C54" t="s">
        <v>293</v>
      </c>
      <c r="D54" s="2">
        <v>69.963044999999994</v>
      </c>
      <c r="E54" s="2">
        <v>69.258538999999999</v>
      </c>
      <c r="F54" s="2">
        <v>63.996854999999996</v>
      </c>
      <c r="G54" s="2">
        <v>72.3</v>
      </c>
      <c r="H54" s="2">
        <v>76.044250488281307</v>
      </c>
      <c r="I54" s="2">
        <v>68.288208999999995</v>
      </c>
      <c r="J54" s="2">
        <v>76.211281</v>
      </c>
      <c r="K54" s="2">
        <v>80.156566999999995</v>
      </c>
      <c r="L54" s="2">
        <v>84.674991000000006</v>
      </c>
      <c r="M54" s="2">
        <v>86.765597</v>
      </c>
      <c r="N54" s="2">
        <v>88.312812805175795</v>
      </c>
      <c r="O54" s="2">
        <v>88.335943</v>
      </c>
      <c r="P54" s="2">
        <v>90.387375000000006</v>
      </c>
      <c r="Q54" s="2">
        <v>89.505685999999997</v>
      </c>
      <c r="R54" s="2">
        <v>90.038729000000004</v>
      </c>
      <c r="S54" s="2">
        <v>91.522822000000005</v>
      </c>
      <c r="T54" s="2">
        <v>91.8</v>
      </c>
      <c r="U54" s="2">
        <v>91.8</v>
      </c>
      <c r="V54" s="2">
        <v>92.8</v>
      </c>
      <c r="W54" s="2">
        <v>96.3031005859375</v>
      </c>
    </row>
    <row r="55" spans="1:23" hidden="1" x14ac:dyDescent="0.35">
      <c r="A55" t="s">
        <v>74</v>
      </c>
      <c r="B55" s="1" t="s">
        <v>378</v>
      </c>
      <c r="C55" t="s">
        <v>293</v>
      </c>
      <c r="D55" s="2">
        <v>84.383110046386705</v>
      </c>
      <c r="E55" s="2">
        <v>87.708112</v>
      </c>
      <c r="F55" s="2">
        <v>86.681291000000002</v>
      </c>
      <c r="G55" s="2">
        <v>86.672737121582003</v>
      </c>
      <c r="H55" s="2">
        <v>87.416229248046903</v>
      </c>
      <c r="I55" s="2">
        <v>88.148063659667997</v>
      </c>
      <c r="J55" s="2">
        <v>88.870758056640597</v>
      </c>
      <c r="K55" s="2">
        <v>89.590408325195298</v>
      </c>
      <c r="L55" s="2">
        <v>92</v>
      </c>
      <c r="M55" s="2">
        <v>91.045494079589801</v>
      </c>
      <c r="N55" s="2">
        <v>92.2</v>
      </c>
      <c r="O55" s="2">
        <v>91.1</v>
      </c>
      <c r="P55" s="2">
        <v>93.1</v>
      </c>
      <c r="Q55" s="2">
        <v>93.9</v>
      </c>
      <c r="R55" s="2">
        <v>93.3</v>
      </c>
      <c r="S55" s="2">
        <v>94.9</v>
      </c>
      <c r="T55" s="2">
        <v>96.745277404785199</v>
      </c>
      <c r="U55" s="2">
        <v>97.621871948242202</v>
      </c>
      <c r="V55" s="2">
        <v>98.502487182617202</v>
      </c>
      <c r="W55" s="2">
        <v>99.383773803710895</v>
      </c>
    </row>
    <row r="56" spans="1:23" hidden="1" x14ac:dyDescent="0.35">
      <c r="A56" t="s">
        <v>127</v>
      </c>
      <c r="B56" s="1" t="s">
        <v>342</v>
      </c>
      <c r="C56" t="s">
        <v>293</v>
      </c>
      <c r="D56" s="2">
        <v>87.806961059570298</v>
      </c>
      <c r="E56" s="2">
        <v>88.612373352050795</v>
      </c>
      <c r="F56" s="2">
        <v>89.1</v>
      </c>
      <c r="G56" s="2">
        <v>90.197151184082003</v>
      </c>
      <c r="H56" s="2">
        <v>90.974174499511705</v>
      </c>
      <c r="I56" s="2">
        <v>96.1</v>
      </c>
      <c r="J56" s="2">
        <v>96</v>
      </c>
      <c r="K56" s="2">
        <v>93.248916625976605</v>
      </c>
      <c r="L56" s="2">
        <v>94.005279541015597</v>
      </c>
      <c r="M56" s="2">
        <v>96.1</v>
      </c>
      <c r="N56" s="2">
        <v>97.43</v>
      </c>
      <c r="O56" s="2">
        <v>99</v>
      </c>
      <c r="P56" s="2">
        <v>97.89</v>
      </c>
      <c r="Q56" s="2">
        <v>98.536033630371094</v>
      </c>
      <c r="R56" s="2">
        <v>99.2</v>
      </c>
      <c r="S56" s="2">
        <v>99.803405761718807</v>
      </c>
      <c r="T56" s="2">
        <v>99.2</v>
      </c>
      <c r="U56" s="2">
        <v>100</v>
      </c>
      <c r="V56" s="2">
        <v>100</v>
      </c>
      <c r="W56" s="2">
        <v>99.4</v>
      </c>
    </row>
    <row r="57" spans="1:23" hidden="1" x14ac:dyDescent="0.35">
      <c r="A57" t="s">
        <v>271</v>
      </c>
      <c r="B57" s="1" t="s">
        <v>196</v>
      </c>
      <c r="C57" t="s">
        <v>293</v>
      </c>
      <c r="D57" s="2"/>
      <c r="E57" s="2">
        <v>89.9</v>
      </c>
      <c r="F57" s="2">
        <v>90.382728576660199</v>
      </c>
      <c r="G57" s="2">
        <v>90.8839111328125</v>
      </c>
      <c r="H57" s="2">
        <v>91.374458312988295</v>
      </c>
      <c r="I57" s="2">
        <v>91.853340148925795</v>
      </c>
      <c r="J57" s="2">
        <v>92.323089599609403</v>
      </c>
      <c r="K57" s="2">
        <v>92.789794921875</v>
      </c>
      <c r="L57" s="2">
        <v>93.259674072265597</v>
      </c>
      <c r="M57" s="2">
        <v>93.738983154296903</v>
      </c>
      <c r="N57" s="2">
        <v>94.2</v>
      </c>
      <c r="O57" s="2">
        <v>94.759086608886705</v>
      </c>
      <c r="P57" s="2">
        <v>95.3434225844005</v>
      </c>
      <c r="Q57" s="2">
        <v>95.861473083496094</v>
      </c>
      <c r="R57" s="2">
        <v>96.448951721191406</v>
      </c>
      <c r="S57" s="2">
        <v>97.052505493164105</v>
      </c>
      <c r="T57" s="2">
        <v>97.679992675781307</v>
      </c>
      <c r="U57" s="2">
        <v>98.296966552734403</v>
      </c>
      <c r="V57" s="2">
        <v>98.91943359375</v>
      </c>
      <c r="W57" s="2">
        <v>99.547775268554702</v>
      </c>
    </row>
    <row r="58" spans="1:23" hidden="1" x14ac:dyDescent="0.35">
      <c r="A58" t="s">
        <v>21</v>
      </c>
      <c r="B58" s="1" t="s">
        <v>110</v>
      </c>
      <c r="C58" t="s">
        <v>293</v>
      </c>
      <c r="D58" s="2">
        <v>69.559089660644503</v>
      </c>
      <c r="E58" s="2">
        <v>71.365211486816406</v>
      </c>
      <c r="F58" s="2">
        <v>73.163040161132798</v>
      </c>
      <c r="G58" s="2">
        <v>74.951408386230497</v>
      </c>
      <c r="H58" s="2">
        <v>78.2</v>
      </c>
      <c r="I58" s="2">
        <v>78.495193481445298</v>
      </c>
      <c r="J58" s="2">
        <v>96.5</v>
      </c>
      <c r="K58" s="2">
        <v>82.006011962890597</v>
      </c>
      <c r="L58" s="2">
        <v>83.763076782226605</v>
      </c>
      <c r="M58" s="2">
        <v>85.529563903808594</v>
      </c>
      <c r="N58" s="2">
        <v>92.597023010253906</v>
      </c>
      <c r="O58" s="2">
        <v>93.381683349609403</v>
      </c>
      <c r="P58" s="2">
        <v>94.148445129394503</v>
      </c>
      <c r="Q58" s="2">
        <v>97.2</v>
      </c>
      <c r="R58" s="2">
        <v>91.6</v>
      </c>
      <c r="S58" s="2">
        <v>97.3</v>
      </c>
      <c r="T58" s="2">
        <v>97.8</v>
      </c>
      <c r="U58" s="2">
        <v>100</v>
      </c>
      <c r="V58" s="2">
        <v>98.1</v>
      </c>
      <c r="W58" s="2">
        <v>99.6</v>
      </c>
    </row>
    <row r="59" spans="1:23" hidden="1" x14ac:dyDescent="0.35">
      <c r="A59" t="s">
        <v>26</v>
      </c>
      <c r="B59" s="1" t="s">
        <v>28</v>
      </c>
      <c r="C59" t="s">
        <v>293</v>
      </c>
      <c r="D59" s="2">
        <v>98.4677419354839</v>
      </c>
      <c r="E59" s="2">
        <v>98.624534606933594</v>
      </c>
      <c r="F59" s="2">
        <v>99</v>
      </c>
      <c r="G59" s="2">
        <v>100</v>
      </c>
      <c r="H59" s="2">
        <v>98.682777404785199</v>
      </c>
      <c r="I59" s="2">
        <v>99.3</v>
      </c>
      <c r="J59" s="2">
        <v>98.668655395507798</v>
      </c>
      <c r="K59" s="2">
        <v>98.653968811035199</v>
      </c>
      <c r="L59" s="2">
        <v>98.642478942871094</v>
      </c>
      <c r="M59" s="2">
        <v>99</v>
      </c>
      <c r="N59" s="2">
        <v>98.653984069824205</v>
      </c>
      <c r="O59" s="2">
        <v>98.689460754394503</v>
      </c>
      <c r="P59" s="2">
        <v>99.1</v>
      </c>
      <c r="Q59" s="2">
        <v>98.837371826171903</v>
      </c>
      <c r="R59" s="2">
        <v>98.943473815917997</v>
      </c>
      <c r="S59" s="2">
        <v>98</v>
      </c>
      <c r="T59" s="2">
        <v>99.199882507324205</v>
      </c>
      <c r="U59" s="2">
        <v>99.3</v>
      </c>
      <c r="V59" s="2">
        <v>99.3</v>
      </c>
      <c r="W59" s="2">
        <v>99.635391235351605</v>
      </c>
    </row>
    <row r="60" spans="1:23" hidden="1" x14ac:dyDescent="0.35">
      <c r="A60" t="s">
        <v>178</v>
      </c>
      <c r="B60" s="1" t="s">
        <v>7</v>
      </c>
      <c r="C60" t="s">
        <v>293</v>
      </c>
      <c r="D60" s="2">
        <v>96.94</v>
      </c>
      <c r="E60" s="2">
        <v>98.249780000000001</v>
      </c>
      <c r="F60" s="2">
        <v>98.509187999999995</v>
      </c>
      <c r="G60" s="2">
        <v>98.695902000000004</v>
      </c>
      <c r="H60" s="2">
        <v>98.954779000000002</v>
      </c>
      <c r="I60" s="2">
        <v>99.053050999999996</v>
      </c>
      <c r="J60" s="2">
        <v>99.147523000000007</v>
      </c>
      <c r="K60" s="2">
        <v>99.217997999999994</v>
      </c>
      <c r="L60" s="2">
        <v>99.263936999999999</v>
      </c>
      <c r="M60" s="2">
        <v>99.409803999999994</v>
      </c>
      <c r="N60" s="2">
        <v>98.995733999999999</v>
      </c>
      <c r="O60" s="2">
        <v>99.232348000000002</v>
      </c>
      <c r="P60" s="2">
        <v>99.503298000000001</v>
      </c>
      <c r="Q60" s="2">
        <v>99.563517000000004</v>
      </c>
      <c r="R60" s="2">
        <v>99.359290999999999</v>
      </c>
      <c r="S60" s="2">
        <v>99.409803999999994</v>
      </c>
      <c r="T60" s="2">
        <v>99.5</v>
      </c>
      <c r="U60" s="2">
        <v>99.6</v>
      </c>
      <c r="V60" s="2">
        <v>99.7</v>
      </c>
      <c r="W60" s="2">
        <v>99.71</v>
      </c>
    </row>
    <row r="61" spans="1:23" hidden="1" x14ac:dyDescent="0.35">
      <c r="A61" t="s">
        <v>298</v>
      </c>
      <c r="B61" s="1" t="s">
        <v>156</v>
      </c>
      <c r="C61" t="s">
        <v>293</v>
      </c>
      <c r="D61" s="2">
        <v>95.2</v>
      </c>
      <c r="E61" s="2">
        <v>98.47</v>
      </c>
      <c r="F61" s="2">
        <v>94.937881469726605</v>
      </c>
      <c r="G61" s="2">
        <v>95.183967590332003</v>
      </c>
      <c r="H61" s="2">
        <v>95.419418334960895</v>
      </c>
      <c r="I61" s="2">
        <v>96.8</v>
      </c>
      <c r="J61" s="2">
        <v>95.857856750488295</v>
      </c>
      <c r="K61" s="2">
        <v>96.0694580078125</v>
      </c>
      <c r="L61" s="2">
        <v>96.806763000000004</v>
      </c>
      <c r="M61" s="2">
        <v>96.057229000000007</v>
      </c>
      <c r="N61" s="2">
        <v>96.788995</v>
      </c>
      <c r="O61" s="2">
        <v>96.693600000000004</v>
      </c>
      <c r="P61" s="2">
        <v>97.032176000000007</v>
      </c>
      <c r="Q61" s="2">
        <v>97.779418000000007</v>
      </c>
      <c r="R61" s="2">
        <v>97.790937999999997</v>
      </c>
      <c r="S61" s="2">
        <v>98.186897999999999</v>
      </c>
      <c r="T61" s="2">
        <v>98.4</v>
      </c>
      <c r="U61" s="2">
        <v>98.5</v>
      </c>
      <c r="V61" s="2">
        <v>98.5</v>
      </c>
      <c r="W61" s="2">
        <v>99.766273498535199</v>
      </c>
    </row>
    <row r="62" spans="1:23" hidden="1" x14ac:dyDescent="0.35">
      <c r="A62" t="s">
        <v>324</v>
      </c>
      <c r="B62" s="1" t="s">
        <v>173</v>
      </c>
      <c r="C62" t="s">
        <v>293</v>
      </c>
      <c r="D62" s="2">
        <v>94.364006042480497</v>
      </c>
      <c r="E62" s="2">
        <v>96.016527999999994</v>
      </c>
      <c r="F62" s="2">
        <v>96.652996000000002</v>
      </c>
      <c r="G62" s="2">
        <v>96.980097999999998</v>
      </c>
      <c r="H62" s="2">
        <v>96.765107</v>
      </c>
      <c r="I62" s="2">
        <v>97.093513000000002</v>
      </c>
      <c r="J62" s="2">
        <v>97.594313999999997</v>
      </c>
      <c r="K62" s="2">
        <v>98.125382000000002</v>
      </c>
      <c r="L62" s="2">
        <v>98.526624999999996</v>
      </c>
      <c r="M62" s="2">
        <v>98.856938</v>
      </c>
      <c r="N62" s="2">
        <v>99.3521728515625</v>
      </c>
      <c r="O62" s="2">
        <v>99.328691000000006</v>
      </c>
      <c r="P62" s="2">
        <v>99.519493999999995</v>
      </c>
      <c r="Q62" s="2">
        <v>99.575151000000005</v>
      </c>
      <c r="R62" s="2">
        <v>99.650246999999993</v>
      </c>
      <c r="S62" s="2">
        <v>99.710902000000004</v>
      </c>
      <c r="T62" s="2">
        <v>99.7</v>
      </c>
      <c r="U62" s="2">
        <v>99.8</v>
      </c>
      <c r="V62" s="2">
        <v>99.7</v>
      </c>
      <c r="W62" s="2">
        <v>99.8</v>
      </c>
    </row>
    <row r="63" spans="1:23" hidden="1" x14ac:dyDescent="0.35">
      <c r="A63" t="s">
        <v>59</v>
      </c>
      <c r="B63" s="1" t="s">
        <v>129</v>
      </c>
      <c r="C63" t="s">
        <v>293</v>
      </c>
      <c r="D63" s="2">
        <v>97</v>
      </c>
      <c r="E63" s="2">
        <v>96.219894409179702</v>
      </c>
      <c r="F63" s="2">
        <v>95.5</v>
      </c>
      <c r="G63" s="2">
        <v>96.556625366210895</v>
      </c>
      <c r="H63" s="2">
        <v>96.709609985351605</v>
      </c>
      <c r="I63" s="2">
        <v>96.850936889648395</v>
      </c>
      <c r="J63" s="2">
        <v>96.983131408691406</v>
      </c>
      <c r="K63" s="2">
        <v>97.112274169921903</v>
      </c>
      <c r="L63" s="2">
        <v>97.244606018066406</v>
      </c>
      <c r="M63" s="2">
        <v>97.3863525390625</v>
      </c>
      <c r="N63" s="2">
        <v>97.543762207031307</v>
      </c>
      <c r="O63" s="2">
        <v>97.723068237304702</v>
      </c>
      <c r="P63" s="2">
        <v>97.928787231445298</v>
      </c>
      <c r="Q63" s="2">
        <v>98.158622741699205</v>
      </c>
      <c r="R63" s="2">
        <v>98.408546447753906</v>
      </c>
      <c r="S63" s="2">
        <v>98.674545288085895</v>
      </c>
      <c r="T63" s="2">
        <v>98.952598571777301</v>
      </c>
      <c r="U63" s="2">
        <v>99.238693237304702</v>
      </c>
      <c r="V63" s="2">
        <v>99.528800964355497</v>
      </c>
      <c r="W63" s="2">
        <v>99.8</v>
      </c>
    </row>
    <row r="64" spans="1:23" hidden="1" x14ac:dyDescent="0.35">
      <c r="A64" t="s">
        <v>166</v>
      </c>
      <c r="B64" s="1" t="s">
        <v>231</v>
      </c>
      <c r="C64" t="s">
        <v>293</v>
      </c>
      <c r="D64" s="2">
        <v>100</v>
      </c>
      <c r="E64" s="2">
        <v>100</v>
      </c>
      <c r="F64" s="2">
        <v>100</v>
      </c>
      <c r="G64" s="2">
        <v>100</v>
      </c>
      <c r="H64" s="2">
        <v>100</v>
      </c>
      <c r="I64" s="2">
        <v>99.690721649484502</v>
      </c>
      <c r="J64" s="2">
        <v>100</v>
      </c>
      <c r="K64" s="2">
        <v>100</v>
      </c>
      <c r="L64" s="2">
        <v>100</v>
      </c>
      <c r="M64" s="2">
        <v>100</v>
      </c>
      <c r="N64" s="2">
        <v>99.718397997496893</v>
      </c>
      <c r="O64" s="2">
        <v>100</v>
      </c>
      <c r="P64" s="2">
        <v>100</v>
      </c>
      <c r="Q64" s="2">
        <v>99.92</v>
      </c>
      <c r="R64" s="2">
        <v>99.660797932482595</v>
      </c>
      <c r="S64" s="2">
        <v>99.9</v>
      </c>
      <c r="T64" s="2">
        <v>100</v>
      </c>
      <c r="U64" s="2">
        <v>100</v>
      </c>
      <c r="V64" s="2">
        <v>100</v>
      </c>
      <c r="W64" s="2">
        <v>99.8</v>
      </c>
    </row>
    <row r="65" spans="1:23" hidden="1" x14ac:dyDescent="0.35">
      <c r="A65" t="s">
        <v>245</v>
      </c>
      <c r="B65" s="1" t="s">
        <v>217</v>
      </c>
      <c r="C65" t="s">
        <v>293</v>
      </c>
      <c r="D65" s="2">
        <v>99.5714111328125</v>
      </c>
      <c r="E65" s="2">
        <v>99.570121765136705</v>
      </c>
      <c r="F65" s="2">
        <v>100</v>
      </c>
      <c r="G65" s="2">
        <v>99.54150390625</v>
      </c>
      <c r="H65" s="2">
        <v>99.511825561523395</v>
      </c>
      <c r="I65" s="2">
        <v>99.442307692307693</v>
      </c>
      <c r="J65" s="2">
        <v>98.89</v>
      </c>
      <c r="K65" s="2">
        <v>99.54</v>
      </c>
      <c r="L65" s="2">
        <v>99.51</v>
      </c>
      <c r="M65" s="2">
        <v>99.5</v>
      </c>
      <c r="N65" s="2">
        <v>99</v>
      </c>
      <c r="O65" s="2">
        <v>98.32</v>
      </c>
      <c r="P65" s="2">
        <v>99.8</v>
      </c>
      <c r="Q65" s="2">
        <v>98.93</v>
      </c>
      <c r="R65" s="2">
        <v>99.8</v>
      </c>
      <c r="S65" s="2">
        <v>98.69</v>
      </c>
      <c r="T65" s="2">
        <v>99.71</v>
      </c>
      <c r="U65" s="2">
        <v>100</v>
      </c>
      <c r="V65" s="2">
        <v>100</v>
      </c>
      <c r="W65" s="2">
        <v>99.881752014160199</v>
      </c>
    </row>
    <row r="66" spans="1:23" hidden="1" x14ac:dyDescent="0.35">
      <c r="A66" t="s">
        <v>283</v>
      </c>
      <c r="B66" s="1" t="s">
        <v>388</v>
      </c>
      <c r="C66" t="s">
        <v>293</v>
      </c>
      <c r="D66" s="2">
        <v>97.551483154296903</v>
      </c>
      <c r="E66" s="2">
        <v>97.700744628906307</v>
      </c>
      <c r="F66" s="2">
        <v>97.841712951660199</v>
      </c>
      <c r="G66" s="2">
        <v>97.973220825195298</v>
      </c>
      <c r="H66" s="2">
        <v>98.094093322753906</v>
      </c>
      <c r="I66" s="2">
        <v>98.203292846679702</v>
      </c>
      <c r="J66" s="2">
        <v>98.505426</v>
      </c>
      <c r="K66" s="2">
        <v>98.692635999999993</v>
      </c>
      <c r="L66" s="2">
        <v>98.784355000000005</v>
      </c>
      <c r="M66" s="2">
        <v>99.1</v>
      </c>
      <c r="N66" s="2">
        <v>99.3</v>
      </c>
      <c r="O66" s="2">
        <v>99.17</v>
      </c>
      <c r="P66" s="2">
        <v>99.6</v>
      </c>
      <c r="Q66" s="2">
        <v>99.611807999999996</v>
      </c>
      <c r="R66" s="2">
        <v>99.657084999999995</v>
      </c>
      <c r="S66" s="2">
        <v>99.709479999999999</v>
      </c>
      <c r="T66" s="2">
        <v>99.7</v>
      </c>
      <c r="U66" s="2">
        <v>99.8</v>
      </c>
      <c r="V66" s="2">
        <v>99.8</v>
      </c>
      <c r="W66" s="2">
        <v>99.9</v>
      </c>
    </row>
    <row r="67" spans="1:23" hidden="1" x14ac:dyDescent="0.35">
      <c r="A67" t="s">
        <v>277</v>
      </c>
      <c r="B67" s="1" t="s">
        <v>137</v>
      </c>
      <c r="C67" t="s">
        <v>293</v>
      </c>
      <c r="D67" s="2">
        <v>99.6</v>
      </c>
      <c r="E67" s="2">
        <v>99.721427917480497</v>
      </c>
      <c r="F67" s="2">
        <v>99.7325439453125</v>
      </c>
      <c r="G67" s="2">
        <v>99.734191894531307</v>
      </c>
      <c r="H67" s="2">
        <v>99.725196838378906</v>
      </c>
      <c r="I67" s="2">
        <v>99.704544067382798</v>
      </c>
      <c r="J67" s="2">
        <v>99.8413328044427</v>
      </c>
      <c r="K67" s="2">
        <v>99.641921997070298</v>
      </c>
      <c r="L67" s="2">
        <v>99.612266540527301</v>
      </c>
      <c r="M67" s="2">
        <v>99.592041015625</v>
      </c>
      <c r="N67" s="2">
        <v>100</v>
      </c>
      <c r="O67" s="2">
        <v>99.8841552734375</v>
      </c>
      <c r="P67" s="2">
        <v>99.893905639648395</v>
      </c>
      <c r="Q67" s="2">
        <v>99.882362365722699</v>
      </c>
      <c r="R67" s="2">
        <v>99.930290222167997</v>
      </c>
      <c r="S67" s="2">
        <v>100</v>
      </c>
      <c r="T67" s="2">
        <v>99.994010925292997</v>
      </c>
      <c r="U67" s="2">
        <v>100</v>
      </c>
      <c r="V67" s="2">
        <v>100</v>
      </c>
      <c r="W67" s="2">
        <v>99.9</v>
      </c>
    </row>
    <row r="68" spans="1:23" hidden="1" x14ac:dyDescent="0.35">
      <c r="A68" t="s">
        <v>310</v>
      </c>
      <c r="B68" s="1" t="s">
        <v>70</v>
      </c>
      <c r="C68" t="s">
        <v>293</v>
      </c>
      <c r="D68" s="2">
        <v>31.15</v>
      </c>
      <c r="E68" s="2">
        <v>40.091510772705099</v>
      </c>
      <c r="F68" s="2">
        <v>44.043014526367202</v>
      </c>
      <c r="G68" s="2">
        <v>41.1</v>
      </c>
      <c r="H68" s="2">
        <v>51.916454315185497</v>
      </c>
      <c r="I68" s="2">
        <v>59.8081116441343</v>
      </c>
      <c r="J68" s="2">
        <v>59.746795654296903</v>
      </c>
      <c r="K68" s="2">
        <v>71.8</v>
      </c>
      <c r="L68" s="2">
        <v>67.565086364746094</v>
      </c>
      <c r="M68" s="2">
        <v>71.485244750976605</v>
      </c>
      <c r="N68" s="2">
        <v>73.282910874897794</v>
      </c>
      <c r="O68" s="2">
        <v>81.687995910644503</v>
      </c>
      <c r="P68" s="2">
        <v>91.5</v>
      </c>
      <c r="Q68" s="2">
        <v>87.371147155761705</v>
      </c>
      <c r="R68" s="2">
        <v>91.399482727050795</v>
      </c>
      <c r="S68" s="2">
        <v>95.443893432617202</v>
      </c>
      <c r="T68" s="2">
        <v>99.500358581542997</v>
      </c>
      <c r="U68" s="2">
        <v>97.7</v>
      </c>
      <c r="V68" s="2">
        <v>99.968772888183594</v>
      </c>
      <c r="W68" s="2">
        <v>100</v>
      </c>
    </row>
    <row r="69" spans="1:23" hidden="1" x14ac:dyDescent="0.35">
      <c r="A69" t="s">
        <v>312</v>
      </c>
      <c r="B69" s="1" t="s">
        <v>119</v>
      </c>
      <c r="C69" t="s">
        <v>293</v>
      </c>
      <c r="D69" s="2">
        <v>42.484622955322301</v>
      </c>
      <c r="E69" s="2">
        <v>45.278846740722699</v>
      </c>
      <c r="F69" s="2">
        <v>46.3</v>
      </c>
      <c r="G69" s="2">
        <v>48</v>
      </c>
      <c r="H69" s="2">
        <v>53.607089996337898</v>
      </c>
      <c r="I69" s="2">
        <v>57.2</v>
      </c>
      <c r="J69" s="2">
        <v>57.041058703766502</v>
      </c>
      <c r="K69" s="2">
        <v>54.96</v>
      </c>
      <c r="L69" s="2">
        <v>66</v>
      </c>
      <c r="M69" s="2">
        <v>67.348045349121094</v>
      </c>
      <c r="N69" s="2">
        <v>70.118301391601605</v>
      </c>
      <c r="O69" s="2">
        <v>70</v>
      </c>
      <c r="P69" s="2">
        <v>76.366627746523704</v>
      </c>
      <c r="Q69" s="2">
        <v>79.510238647460895</v>
      </c>
      <c r="R69" s="2">
        <v>83.179229736328097</v>
      </c>
      <c r="S69" s="2">
        <v>89.7</v>
      </c>
      <c r="T69" s="2">
        <v>90.772537231445298</v>
      </c>
      <c r="U69" s="2">
        <v>93.6</v>
      </c>
      <c r="V69" s="2">
        <v>98.074600219726605</v>
      </c>
      <c r="W69" s="2">
        <v>100</v>
      </c>
    </row>
    <row r="70" spans="1:23" hidden="1" x14ac:dyDescent="0.35">
      <c r="A70" t="s">
        <v>83</v>
      </c>
      <c r="B70" s="1" t="s">
        <v>200</v>
      </c>
      <c r="C70" t="s">
        <v>293</v>
      </c>
      <c r="D70" s="2">
        <v>75.710113525390597</v>
      </c>
      <c r="E70" s="2">
        <v>77.010292053222699</v>
      </c>
      <c r="F70" s="2">
        <v>79.63</v>
      </c>
      <c r="G70" s="2">
        <v>80</v>
      </c>
      <c r="H70" s="2">
        <v>80.856407165527301</v>
      </c>
      <c r="I70" s="2">
        <v>82.116531372070298</v>
      </c>
      <c r="J70" s="2">
        <v>83.367530822753906</v>
      </c>
      <c r="K70" s="2">
        <v>88.9</v>
      </c>
      <c r="L70" s="2">
        <v>86.16</v>
      </c>
      <c r="M70" s="2">
        <v>87.127151489257798</v>
      </c>
      <c r="N70" s="2">
        <v>89.190666198730497</v>
      </c>
      <c r="O70" s="2">
        <v>90.102333068847699</v>
      </c>
      <c r="P70" s="2">
        <v>91.025978088378906</v>
      </c>
      <c r="Q70" s="2">
        <v>91.75</v>
      </c>
      <c r="R70" s="2">
        <v>93.743339538574205</v>
      </c>
      <c r="S70" s="2">
        <v>95.128135681152301</v>
      </c>
      <c r="T70" s="2">
        <v>96.524993896484403</v>
      </c>
      <c r="U70" s="2">
        <v>96</v>
      </c>
      <c r="V70" s="2">
        <v>99.338790893554702</v>
      </c>
      <c r="W70" s="2">
        <v>100</v>
      </c>
    </row>
    <row r="71" spans="1:23" hidden="1" x14ac:dyDescent="0.35">
      <c r="A71" t="s">
        <v>33</v>
      </c>
      <c r="B71" s="1" t="s">
        <v>62</v>
      </c>
      <c r="C71" t="s">
        <v>293</v>
      </c>
      <c r="D71" s="2">
        <v>79.840911865234403</v>
      </c>
      <c r="E71" s="2">
        <v>82.41</v>
      </c>
      <c r="F71" s="2">
        <v>82.470474243164105</v>
      </c>
      <c r="G71" s="2">
        <v>83.771644592285199</v>
      </c>
      <c r="H71" s="2">
        <v>85.062179565429702</v>
      </c>
      <c r="I71" s="2">
        <v>86.341049194335895</v>
      </c>
      <c r="J71" s="2">
        <v>87.610786437988295</v>
      </c>
      <c r="K71" s="2">
        <v>88.79</v>
      </c>
      <c r="L71" s="2">
        <v>90.1473388671875</v>
      </c>
      <c r="M71" s="2">
        <v>91.426628112792997</v>
      </c>
      <c r="N71" s="2">
        <v>92.721580505371094</v>
      </c>
      <c r="O71" s="2">
        <v>94.038421630859403</v>
      </c>
      <c r="P71" s="2">
        <v>95.381683349609403</v>
      </c>
      <c r="Q71" s="2">
        <v>96.749061584472699</v>
      </c>
      <c r="R71" s="2">
        <v>98.136528015136705</v>
      </c>
      <c r="S71" s="2">
        <v>99.540069580078097</v>
      </c>
      <c r="T71" s="2">
        <v>99.7685546875</v>
      </c>
      <c r="U71" s="2">
        <v>99.971252441406307</v>
      </c>
      <c r="V71" s="2">
        <v>100</v>
      </c>
      <c r="W71" s="2">
        <v>100</v>
      </c>
    </row>
    <row r="72" spans="1:23" hidden="1" x14ac:dyDescent="0.35">
      <c r="A72" t="s">
        <v>372</v>
      </c>
      <c r="B72" s="1" t="s">
        <v>136</v>
      </c>
      <c r="C72" t="s">
        <v>293</v>
      </c>
      <c r="D72" s="2">
        <v>80.969551086425795</v>
      </c>
      <c r="E72" s="2">
        <v>82.310066223144503</v>
      </c>
      <c r="F72" s="2">
        <v>87.7</v>
      </c>
      <c r="G72" s="2">
        <v>84.965065002441406</v>
      </c>
      <c r="H72" s="2">
        <v>86.277191162109403</v>
      </c>
      <c r="I72" s="2">
        <v>87.577651977539105</v>
      </c>
      <c r="J72" s="2">
        <v>88.868980407714801</v>
      </c>
      <c r="K72" s="2">
        <v>90.157264709472699</v>
      </c>
      <c r="L72" s="2">
        <v>90.9</v>
      </c>
      <c r="M72" s="2">
        <v>92.749610900878906</v>
      </c>
      <c r="N72" s="2">
        <v>94.066154479980497</v>
      </c>
      <c r="O72" s="2">
        <v>95.404586791992202</v>
      </c>
      <c r="P72" s="2">
        <v>96.769447326660199</v>
      </c>
      <c r="Q72" s="2">
        <v>98.158416748046903</v>
      </c>
      <c r="R72" s="2">
        <v>99.567474365234403</v>
      </c>
      <c r="S72" s="2">
        <v>99.776771545410199</v>
      </c>
      <c r="T72" s="2">
        <v>99.972969055175795</v>
      </c>
      <c r="U72" s="2">
        <v>100</v>
      </c>
      <c r="V72" s="2">
        <v>100</v>
      </c>
      <c r="W72" s="2">
        <v>100</v>
      </c>
    </row>
    <row r="73" spans="1:23" hidden="1" x14ac:dyDescent="0.35">
      <c r="A73" t="s">
        <v>116</v>
      </c>
      <c r="B73" s="1" t="s">
        <v>56</v>
      </c>
      <c r="C73" t="s">
        <v>293</v>
      </c>
      <c r="D73" s="2">
        <v>83.8</v>
      </c>
      <c r="E73" s="2">
        <v>87.519508361816406</v>
      </c>
      <c r="F73" s="2">
        <v>88.414375305175795</v>
      </c>
      <c r="G73" s="2">
        <v>89.299781799316406</v>
      </c>
      <c r="H73" s="2">
        <v>90.174545288085895</v>
      </c>
      <c r="I73" s="2">
        <v>91.037651062011705</v>
      </c>
      <c r="J73" s="2">
        <v>91.891616821289105</v>
      </c>
      <c r="K73" s="2">
        <v>92.742538452148395</v>
      </c>
      <c r="L73" s="2">
        <v>93.596641540527301</v>
      </c>
      <c r="M73" s="2">
        <v>99.9</v>
      </c>
      <c r="N73" s="2">
        <v>99.415756225585895</v>
      </c>
      <c r="O73" s="2">
        <v>99.484802246093807</v>
      </c>
      <c r="P73" s="2">
        <v>99.535949707031307</v>
      </c>
      <c r="Q73" s="2">
        <v>99.5657958984375</v>
      </c>
      <c r="R73" s="2">
        <v>100</v>
      </c>
      <c r="S73" s="2">
        <v>99.7901611328125</v>
      </c>
      <c r="T73" s="2">
        <v>100</v>
      </c>
      <c r="U73" s="2">
        <v>99.8</v>
      </c>
      <c r="V73" s="2">
        <v>100</v>
      </c>
      <c r="W73" s="2">
        <v>100</v>
      </c>
    </row>
    <row r="74" spans="1:23" hidden="1" x14ac:dyDescent="0.35">
      <c r="A74" t="s">
        <v>311</v>
      </c>
      <c r="B74" s="1" t="s">
        <v>55</v>
      </c>
      <c r="C74" t="s">
        <v>293</v>
      </c>
      <c r="D74" s="2">
        <v>84.519249000000002</v>
      </c>
      <c r="E74" s="2">
        <v>87.063828999999998</v>
      </c>
      <c r="F74" s="2">
        <v>87.549059999999997</v>
      </c>
      <c r="G74" s="2">
        <v>86.961151000000001</v>
      </c>
      <c r="H74" s="2">
        <v>87.357044999999999</v>
      </c>
      <c r="I74" s="2">
        <v>87.525839000000005</v>
      </c>
      <c r="J74" s="2">
        <v>89.201466999999994</v>
      </c>
      <c r="K74" s="2">
        <v>91.109558000000007</v>
      </c>
      <c r="L74" s="2">
        <v>91.000226999999995</v>
      </c>
      <c r="M74" s="2">
        <v>91.084019999999995</v>
      </c>
      <c r="N74" s="2">
        <v>91.580237999999994</v>
      </c>
      <c r="O74" s="2">
        <v>92.574686</v>
      </c>
      <c r="P74" s="2">
        <v>93.680571</v>
      </c>
      <c r="Q74" s="2">
        <v>95.043104999999997</v>
      </c>
      <c r="R74" s="2">
        <v>95.125416000000001</v>
      </c>
      <c r="S74" s="2">
        <v>95.4</v>
      </c>
      <c r="T74" s="2">
        <v>96</v>
      </c>
      <c r="U74" s="2">
        <v>96.8</v>
      </c>
      <c r="V74" s="2">
        <v>97</v>
      </c>
      <c r="W74" s="2">
        <v>100</v>
      </c>
    </row>
    <row r="75" spans="1:23" hidden="1" x14ac:dyDescent="0.35">
      <c r="A75" t="s">
        <v>216</v>
      </c>
      <c r="B75" s="1" t="s">
        <v>381</v>
      </c>
      <c r="C75" t="s">
        <v>293</v>
      </c>
      <c r="D75" s="2">
        <v>88.764932000000002</v>
      </c>
      <c r="E75" s="2">
        <v>89.791362000000007</v>
      </c>
      <c r="F75" s="2">
        <v>89.749814000000001</v>
      </c>
      <c r="G75" s="2">
        <v>89.173807999999994</v>
      </c>
      <c r="H75" s="2">
        <v>90.316567000000006</v>
      </c>
      <c r="I75" s="2">
        <v>90.141223999999994</v>
      </c>
      <c r="J75" s="2">
        <v>90.118148000000005</v>
      </c>
      <c r="K75" s="2">
        <v>96.876341999999994</v>
      </c>
      <c r="L75" s="2">
        <v>97.576196999999993</v>
      </c>
      <c r="M75" s="2">
        <v>97.857759999999999</v>
      </c>
      <c r="N75" s="2">
        <v>98.145414000000002</v>
      </c>
      <c r="O75" s="2">
        <v>97.898871999999997</v>
      </c>
      <c r="P75" s="2">
        <v>97.867050000000006</v>
      </c>
      <c r="Q75" s="2">
        <v>98.385852999999997</v>
      </c>
      <c r="R75" s="2">
        <v>98.470979</v>
      </c>
      <c r="S75" s="2">
        <v>98.560364000000007</v>
      </c>
      <c r="T75" s="2">
        <v>98.9</v>
      </c>
      <c r="U75" s="2">
        <v>100</v>
      </c>
      <c r="V75" s="2">
        <v>98.9</v>
      </c>
      <c r="W75" s="2">
        <v>100</v>
      </c>
    </row>
    <row r="76" spans="1:23" hidden="1" x14ac:dyDescent="0.35">
      <c r="A76" t="s">
        <v>258</v>
      </c>
      <c r="B76" s="1" t="s">
        <v>42</v>
      </c>
      <c r="C76" t="s">
        <v>293</v>
      </c>
      <c r="D76" s="2">
        <v>89.244979858398395</v>
      </c>
      <c r="E76" s="2">
        <v>91.042069999999995</v>
      </c>
      <c r="F76" s="2">
        <v>91.666443000000001</v>
      </c>
      <c r="G76" s="2">
        <v>92.558398999999994</v>
      </c>
      <c r="H76" s="2">
        <v>93.249876</v>
      </c>
      <c r="I76" s="2">
        <v>94.686886000000001</v>
      </c>
      <c r="J76" s="2">
        <v>96.749044999999995</v>
      </c>
      <c r="K76" s="2">
        <v>96.452770999999998</v>
      </c>
      <c r="L76" s="2">
        <v>96.677896000000004</v>
      </c>
      <c r="M76" s="2">
        <v>96.891334999999998</v>
      </c>
      <c r="N76" s="2">
        <v>97.430859999999996</v>
      </c>
      <c r="O76" s="2">
        <v>98.236559999999997</v>
      </c>
      <c r="P76" s="2">
        <v>97.835616000000002</v>
      </c>
      <c r="Q76" s="2">
        <v>99.015884</v>
      </c>
      <c r="R76" s="2">
        <v>99.000715999999997</v>
      </c>
      <c r="S76" s="2">
        <v>99.331531999999996</v>
      </c>
      <c r="T76" s="2">
        <v>98.4</v>
      </c>
      <c r="U76" s="2">
        <v>99.3</v>
      </c>
      <c r="V76" s="2">
        <v>99.6</v>
      </c>
      <c r="W76" s="2">
        <v>100</v>
      </c>
    </row>
    <row r="77" spans="1:23" hidden="1" x14ac:dyDescent="0.35">
      <c r="A77" t="s">
        <v>355</v>
      </c>
      <c r="B77" s="1" t="s">
        <v>97</v>
      </c>
      <c r="C77" t="s">
        <v>293</v>
      </c>
      <c r="D77" s="2">
        <v>91.29</v>
      </c>
      <c r="E77" s="2">
        <v>96.638816833496094</v>
      </c>
      <c r="F77" s="2">
        <v>96.894187927246094</v>
      </c>
      <c r="G77" s="2">
        <v>97.140098571777301</v>
      </c>
      <c r="H77" s="2">
        <v>97.375358581542997</v>
      </c>
      <c r="I77" s="2">
        <v>97.598960876464801</v>
      </c>
      <c r="J77" s="2">
        <v>100</v>
      </c>
      <c r="K77" s="2">
        <v>100</v>
      </c>
      <c r="L77" s="2">
        <v>100</v>
      </c>
      <c r="M77" s="2">
        <v>99</v>
      </c>
      <c r="N77" s="2">
        <v>100</v>
      </c>
      <c r="O77" s="2">
        <v>100</v>
      </c>
      <c r="P77" s="2">
        <v>100</v>
      </c>
      <c r="Q77" s="2">
        <v>100</v>
      </c>
      <c r="R77" s="2">
        <v>100</v>
      </c>
      <c r="S77" s="2">
        <v>100</v>
      </c>
      <c r="T77" s="2">
        <v>100</v>
      </c>
      <c r="U77" s="2">
        <v>100</v>
      </c>
      <c r="V77" s="2">
        <v>100</v>
      </c>
      <c r="W77" s="2">
        <v>100</v>
      </c>
    </row>
    <row r="78" spans="1:23" hidden="1" x14ac:dyDescent="0.35">
      <c r="A78" t="s">
        <v>281</v>
      </c>
      <c r="B78" s="1" t="s">
        <v>8</v>
      </c>
      <c r="C78" t="s">
        <v>293</v>
      </c>
      <c r="D78" s="2">
        <v>91.660398003145701</v>
      </c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93.356292150954204</v>
      </c>
      <c r="O78" s="2">
        <v>100</v>
      </c>
      <c r="P78" s="2">
        <v>100</v>
      </c>
      <c r="Q78" s="2">
        <v>100</v>
      </c>
      <c r="R78" s="2">
        <v>100</v>
      </c>
      <c r="S78" s="2">
        <v>100</v>
      </c>
      <c r="T78" s="2">
        <v>100</v>
      </c>
      <c r="U78" s="2">
        <v>100</v>
      </c>
      <c r="V78" s="2">
        <v>100</v>
      </c>
      <c r="W78" s="2">
        <v>100</v>
      </c>
    </row>
    <row r="79" spans="1:23" hidden="1" x14ac:dyDescent="0.35">
      <c r="A79" t="s">
        <v>125</v>
      </c>
      <c r="B79" s="1" t="s">
        <v>65</v>
      </c>
      <c r="C79" t="s">
        <v>293</v>
      </c>
      <c r="D79" s="2">
        <v>93.537261962890597</v>
      </c>
      <c r="E79" s="2">
        <v>93.893730163574205</v>
      </c>
      <c r="F79" s="2">
        <v>94.241912841796903</v>
      </c>
      <c r="G79" s="2">
        <v>94.973044000000002</v>
      </c>
      <c r="H79" s="2">
        <v>94.908699035644503</v>
      </c>
      <c r="I79" s="2">
        <v>95.832650000000001</v>
      </c>
      <c r="J79" s="2">
        <v>96.315258999999998</v>
      </c>
      <c r="K79" s="2">
        <v>96.812618000000001</v>
      </c>
      <c r="L79" s="2">
        <v>97.206575999999998</v>
      </c>
      <c r="M79" s="2">
        <v>96.470861999999997</v>
      </c>
      <c r="N79" s="2">
        <v>97.462142</v>
      </c>
      <c r="O79" s="2">
        <v>96.872698999999997</v>
      </c>
      <c r="P79" s="2">
        <v>97.194929000000002</v>
      </c>
      <c r="Q79" s="2">
        <v>98.034673999999995</v>
      </c>
      <c r="R79" s="2">
        <v>98.976067</v>
      </c>
      <c r="S79" s="2">
        <v>98.825883000000005</v>
      </c>
      <c r="T79" s="2">
        <v>98.7</v>
      </c>
      <c r="U79" s="2">
        <v>99.2</v>
      </c>
      <c r="V79" s="2">
        <v>98.7</v>
      </c>
      <c r="W79" s="2">
        <v>100</v>
      </c>
    </row>
    <row r="80" spans="1:23" hidden="1" x14ac:dyDescent="0.35">
      <c r="A80" t="s">
        <v>266</v>
      </c>
      <c r="B80" s="1" t="s">
        <v>87</v>
      </c>
      <c r="C80" t="s">
        <v>293</v>
      </c>
      <c r="D80" s="2">
        <v>94.026390075683594</v>
      </c>
      <c r="E80" s="2">
        <v>94.379859924316406</v>
      </c>
      <c r="F80" s="2">
        <v>96.1</v>
      </c>
      <c r="G80" s="2">
        <v>95.060760498046903</v>
      </c>
      <c r="H80" s="2">
        <v>95.385833740234403</v>
      </c>
      <c r="I80" s="2">
        <v>95.699249267578097</v>
      </c>
      <c r="J80" s="2">
        <v>99</v>
      </c>
      <c r="K80" s="2">
        <v>96.304763793945298</v>
      </c>
      <c r="L80" s="2">
        <v>96.609176635742202</v>
      </c>
      <c r="M80" s="2">
        <v>96.923019409179702</v>
      </c>
      <c r="N80" s="2">
        <v>97</v>
      </c>
      <c r="O80" s="2">
        <v>98.079368591308594</v>
      </c>
      <c r="P80" s="2">
        <v>98.327209472656307</v>
      </c>
      <c r="Q80" s="2">
        <v>98</v>
      </c>
      <c r="R80" s="2">
        <v>100</v>
      </c>
      <c r="S80" s="2">
        <v>100</v>
      </c>
      <c r="T80" s="2">
        <v>100</v>
      </c>
      <c r="U80" s="2">
        <v>100</v>
      </c>
      <c r="V80" s="2">
        <v>100</v>
      </c>
      <c r="W80" s="2">
        <v>100</v>
      </c>
    </row>
    <row r="81" spans="1:23" hidden="1" x14ac:dyDescent="0.35">
      <c r="A81" t="s">
        <v>112</v>
      </c>
      <c r="B81" s="1" t="s">
        <v>13</v>
      </c>
      <c r="C81" t="s">
        <v>293</v>
      </c>
      <c r="D81" s="2">
        <v>94.8</v>
      </c>
      <c r="E81" s="2">
        <v>97.3</v>
      </c>
      <c r="F81" s="2">
        <v>97.8</v>
      </c>
      <c r="G81" s="2">
        <v>98.4</v>
      </c>
      <c r="H81" s="2">
        <v>99</v>
      </c>
      <c r="I81" s="2">
        <v>99.3</v>
      </c>
      <c r="J81" s="2">
        <v>99.4</v>
      </c>
      <c r="K81" s="2">
        <v>99.4</v>
      </c>
      <c r="L81" s="2">
        <v>99.4</v>
      </c>
      <c r="M81" s="2">
        <v>99.5</v>
      </c>
      <c r="N81" s="2">
        <v>99.5</v>
      </c>
      <c r="O81" s="2">
        <v>99.5</v>
      </c>
      <c r="P81" s="2">
        <v>99.5</v>
      </c>
      <c r="Q81" s="2">
        <v>99.7</v>
      </c>
      <c r="R81" s="2">
        <v>99.8</v>
      </c>
      <c r="S81" s="2">
        <v>99.9</v>
      </c>
      <c r="T81" s="2">
        <v>100</v>
      </c>
      <c r="U81" s="2">
        <v>100</v>
      </c>
      <c r="V81" s="2">
        <v>99.8</v>
      </c>
      <c r="W81" s="2">
        <v>100</v>
      </c>
    </row>
    <row r="82" spans="1:23" hidden="1" x14ac:dyDescent="0.35">
      <c r="A82" t="s">
        <v>93</v>
      </c>
      <c r="B82" s="1" t="s">
        <v>201</v>
      </c>
      <c r="C82" t="s">
        <v>293</v>
      </c>
      <c r="D82" s="2">
        <v>94.867179870605497</v>
      </c>
      <c r="E82" s="2">
        <v>93.53</v>
      </c>
      <c r="F82" s="2">
        <v>95.523063659667997</v>
      </c>
      <c r="G82" s="2">
        <v>95.837394714355497</v>
      </c>
      <c r="H82" s="2">
        <v>96.141082763671903</v>
      </c>
      <c r="I82" s="2">
        <v>96.433113098144503</v>
      </c>
      <c r="J82" s="2">
        <v>96.716003417968807</v>
      </c>
      <c r="K82" s="2">
        <v>96.995849609375</v>
      </c>
      <c r="L82" s="2">
        <v>97.278877258300795</v>
      </c>
      <c r="M82" s="2">
        <v>97.571327209472699</v>
      </c>
      <c r="N82" s="2">
        <v>99.947227478027301</v>
      </c>
      <c r="O82" s="2">
        <v>100</v>
      </c>
      <c r="P82" s="2">
        <v>100</v>
      </c>
      <c r="Q82" s="2">
        <v>100</v>
      </c>
      <c r="R82" s="2">
        <v>100</v>
      </c>
      <c r="S82" s="2">
        <v>100</v>
      </c>
      <c r="T82" s="2">
        <v>100</v>
      </c>
      <c r="U82" s="2">
        <v>100</v>
      </c>
      <c r="V82" s="2">
        <v>100</v>
      </c>
      <c r="W82" s="2">
        <v>100</v>
      </c>
    </row>
    <row r="83" spans="1:23" hidden="1" x14ac:dyDescent="0.35">
      <c r="A83" t="s">
        <v>164</v>
      </c>
      <c r="B83" s="1" t="s">
        <v>264</v>
      </c>
      <c r="C83" t="s">
        <v>293</v>
      </c>
      <c r="D83" s="2">
        <v>95.445365905761705</v>
      </c>
      <c r="E83" s="2">
        <v>95.511063467445794</v>
      </c>
      <c r="F83" s="2">
        <v>96.047286987304702</v>
      </c>
      <c r="G83" s="2">
        <v>96.334632873535199</v>
      </c>
      <c r="H83" s="2">
        <v>96.611343383789105</v>
      </c>
      <c r="I83" s="2">
        <v>96.876388549804702</v>
      </c>
      <c r="J83" s="2">
        <v>97.132301330566406</v>
      </c>
      <c r="K83" s="2">
        <v>97.385169982910199</v>
      </c>
      <c r="L83" s="2">
        <v>97.641220092773395</v>
      </c>
      <c r="M83" s="2">
        <v>97.906684875488295</v>
      </c>
      <c r="N83" s="2">
        <v>98.82</v>
      </c>
      <c r="O83" s="2">
        <v>99.0802001953125</v>
      </c>
      <c r="P83" s="2">
        <v>99.228858947753906</v>
      </c>
      <c r="Q83" s="2">
        <v>99.356224060058594</v>
      </c>
      <c r="R83" s="2">
        <v>100</v>
      </c>
      <c r="S83" s="2">
        <v>99.811683654785199</v>
      </c>
      <c r="T83" s="2">
        <v>99.956016540527301</v>
      </c>
      <c r="U83" s="2">
        <v>100</v>
      </c>
      <c r="V83" s="2">
        <v>100</v>
      </c>
      <c r="W83" s="2">
        <v>100</v>
      </c>
    </row>
    <row r="84" spans="1:23" hidden="1" x14ac:dyDescent="0.35">
      <c r="A84" t="s">
        <v>72</v>
      </c>
      <c r="B84" s="1" t="s">
        <v>118</v>
      </c>
      <c r="C84" t="s">
        <v>293</v>
      </c>
      <c r="D84" s="2">
        <v>95.6</v>
      </c>
      <c r="E84" s="2">
        <v>94.791564941406307</v>
      </c>
      <c r="F84" s="2">
        <v>95.136322021484403</v>
      </c>
      <c r="G84" s="2">
        <v>95.471603393554702</v>
      </c>
      <c r="H84" s="2">
        <v>95.796249389648395</v>
      </c>
      <c r="I84" s="2">
        <v>96.109237670898395</v>
      </c>
      <c r="J84" s="2">
        <v>96.4130859375</v>
      </c>
      <c r="K84" s="2">
        <v>96.713890075683594</v>
      </c>
      <c r="L84" s="2">
        <v>97.017875671386705</v>
      </c>
      <c r="M84" s="2">
        <v>100</v>
      </c>
      <c r="N84" s="2">
        <v>100</v>
      </c>
      <c r="O84" s="2">
        <v>100</v>
      </c>
      <c r="P84" s="2">
        <v>93.1</v>
      </c>
      <c r="Q84" s="2">
        <v>100</v>
      </c>
      <c r="R84" s="2">
        <v>100</v>
      </c>
      <c r="S84" s="2">
        <v>100</v>
      </c>
      <c r="T84" s="2">
        <v>100</v>
      </c>
      <c r="U84" s="2">
        <v>100</v>
      </c>
      <c r="V84" s="2">
        <v>100</v>
      </c>
      <c r="W84" s="2">
        <v>100</v>
      </c>
    </row>
    <row r="85" spans="1:23" hidden="1" x14ac:dyDescent="0.35">
      <c r="A85" t="s">
        <v>169</v>
      </c>
      <c r="B85" s="1" t="s">
        <v>325</v>
      </c>
      <c r="C85" t="s">
        <v>293</v>
      </c>
      <c r="D85" s="2">
        <v>96.705085754394503</v>
      </c>
      <c r="E85" s="2">
        <v>96.890983581542997</v>
      </c>
      <c r="F85" s="2">
        <v>97.068595886230497</v>
      </c>
      <c r="G85" s="2">
        <v>97.236740112304702</v>
      </c>
      <c r="H85" s="2">
        <v>97.394248962402301</v>
      </c>
      <c r="I85" s="2">
        <v>97.540092468261705</v>
      </c>
      <c r="J85" s="2">
        <v>97.676803588867202</v>
      </c>
      <c r="K85" s="2">
        <v>97.810462951660199</v>
      </c>
      <c r="L85" s="2">
        <v>97.947303771972699</v>
      </c>
      <c r="M85" s="2">
        <v>98.093574523925795</v>
      </c>
      <c r="N85" s="2">
        <v>99.054405212402301</v>
      </c>
      <c r="O85" s="2">
        <v>99.173820495605497</v>
      </c>
      <c r="P85" s="2">
        <v>99.275329589843807</v>
      </c>
      <c r="Q85" s="2">
        <v>99.355545043945298</v>
      </c>
      <c r="R85" s="2">
        <v>99.469093322753906</v>
      </c>
      <c r="S85" s="2">
        <v>100</v>
      </c>
      <c r="T85" s="2">
        <v>100</v>
      </c>
      <c r="U85" s="2">
        <v>100</v>
      </c>
      <c r="V85" s="2">
        <v>100</v>
      </c>
      <c r="W85" s="2">
        <v>100</v>
      </c>
    </row>
    <row r="86" spans="1:23" hidden="1" x14ac:dyDescent="0.35">
      <c r="A86" t="s">
        <v>267</v>
      </c>
      <c r="B86" s="1" t="s">
        <v>103</v>
      </c>
      <c r="C86" t="s">
        <v>293</v>
      </c>
      <c r="D86" s="2">
        <v>96.930870056152301</v>
      </c>
      <c r="E86" s="2">
        <v>97.213218688964801</v>
      </c>
      <c r="F86" s="2">
        <v>97.487281799316406</v>
      </c>
      <c r="G86" s="2">
        <v>97.751876831054702</v>
      </c>
      <c r="H86" s="2">
        <v>98.005836486816406</v>
      </c>
      <c r="I86" s="2">
        <v>98.248130798339801</v>
      </c>
      <c r="J86" s="2">
        <v>98.481292724609403</v>
      </c>
      <c r="K86" s="2">
        <v>98.711402893066406</v>
      </c>
      <c r="L86" s="2">
        <v>98.9447021484375</v>
      </c>
      <c r="M86" s="2">
        <v>99.187416076660199</v>
      </c>
      <c r="N86" s="2">
        <v>99.7</v>
      </c>
      <c r="O86" s="2">
        <v>99.857223510742202</v>
      </c>
      <c r="P86" s="2">
        <v>99.964874267578097</v>
      </c>
      <c r="Q86" s="2">
        <v>99.997009277343807</v>
      </c>
      <c r="R86" s="2">
        <v>100</v>
      </c>
      <c r="S86" s="2">
        <v>100</v>
      </c>
      <c r="T86" s="2">
        <v>100</v>
      </c>
      <c r="U86" s="2">
        <v>100</v>
      </c>
      <c r="V86" s="2">
        <v>100</v>
      </c>
      <c r="W86" s="2">
        <v>100</v>
      </c>
    </row>
    <row r="87" spans="1:23" hidden="1" x14ac:dyDescent="0.35">
      <c r="A87" t="s">
        <v>213</v>
      </c>
      <c r="B87" s="1" t="s">
        <v>263</v>
      </c>
      <c r="C87" t="s">
        <v>293</v>
      </c>
      <c r="D87" s="2">
        <v>97.455780029296903</v>
      </c>
      <c r="E87" s="2">
        <v>97.601104736328097</v>
      </c>
      <c r="F87" s="2">
        <v>100</v>
      </c>
      <c r="G87" s="2">
        <v>97.865699768066406</v>
      </c>
      <c r="H87" s="2">
        <v>97.982627868652301</v>
      </c>
      <c r="I87" s="2">
        <v>92.2</v>
      </c>
      <c r="J87" s="2">
        <v>100</v>
      </c>
      <c r="K87" s="2">
        <v>100</v>
      </c>
      <c r="L87" s="2">
        <v>100</v>
      </c>
      <c r="M87" s="2">
        <v>98.479057312011705</v>
      </c>
      <c r="N87" s="2">
        <v>98.600402832031307</v>
      </c>
      <c r="O87" s="2">
        <v>94.552014033694107</v>
      </c>
      <c r="P87" s="2">
        <v>100</v>
      </c>
      <c r="Q87" s="2">
        <v>100</v>
      </c>
      <c r="R87" s="2">
        <v>100</v>
      </c>
      <c r="S87" s="2">
        <v>100</v>
      </c>
      <c r="T87" s="2">
        <v>100</v>
      </c>
      <c r="U87" s="2">
        <v>100</v>
      </c>
      <c r="V87" s="2">
        <v>99.999725341796903</v>
      </c>
      <c r="W87" s="2">
        <v>100</v>
      </c>
    </row>
    <row r="88" spans="1:23" hidden="1" x14ac:dyDescent="0.35">
      <c r="A88" t="s">
        <v>134</v>
      </c>
      <c r="B88" s="1" t="s">
        <v>361</v>
      </c>
      <c r="C88" t="s">
        <v>293</v>
      </c>
      <c r="D88" s="2">
        <v>97.7</v>
      </c>
      <c r="E88" s="2">
        <v>97.345176696777301</v>
      </c>
      <c r="F88" s="2">
        <v>97.563056945800795</v>
      </c>
      <c r="G88" s="2">
        <v>98.8</v>
      </c>
      <c r="H88" s="2">
        <v>97.969245910644503</v>
      </c>
      <c r="I88" s="2">
        <v>99.4</v>
      </c>
      <c r="J88" s="2">
        <v>99.04</v>
      </c>
      <c r="K88" s="2">
        <v>98.506256103515597</v>
      </c>
      <c r="L88" s="2">
        <v>99.8</v>
      </c>
      <c r="M88" s="2">
        <v>98.869903564453097</v>
      </c>
      <c r="N88" s="2">
        <v>99.446372985839801</v>
      </c>
      <c r="O88" s="2">
        <v>99.487251281738295</v>
      </c>
      <c r="P88" s="2">
        <v>99.7</v>
      </c>
      <c r="Q88" s="2">
        <v>99.821304321289105</v>
      </c>
      <c r="R88" s="2">
        <v>99.8</v>
      </c>
      <c r="S88" s="2">
        <v>99.3</v>
      </c>
      <c r="T88" s="2">
        <v>100</v>
      </c>
      <c r="U88" s="2">
        <v>100</v>
      </c>
      <c r="V88" s="2">
        <v>100</v>
      </c>
      <c r="W88" s="2">
        <v>100</v>
      </c>
    </row>
    <row r="89" spans="1:23" hidden="1" x14ac:dyDescent="0.35">
      <c r="A89" t="s">
        <v>215</v>
      </c>
      <c r="B89" s="1" t="s">
        <v>100</v>
      </c>
      <c r="C89" t="s">
        <v>293</v>
      </c>
      <c r="D89" s="2">
        <v>97.9</v>
      </c>
      <c r="E89" s="2">
        <v>98.116287231445298</v>
      </c>
      <c r="F89" s="2">
        <v>98.247909545898395</v>
      </c>
      <c r="G89" s="2">
        <v>98.370063781738295</v>
      </c>
      <c r="H89" s="2">
        <v>98.481575012207003</v>
      </c>
      <c r="I89" s="2">
        <v>98.581428527832003</v>
      </c>
      <c r="J89" s="2">
        <v>98.4</v>
      </c>
      <c r="K89" s="2">
        <v>98.759811401367202</v>
      </c>
      <c r="L89" s="2">
        <v>98.850662231445298</v>
      </c>
      <c r="M89" s="2">
        <v>99.71</v>
      </c>
      <c r="N89" s="2">
        <v>99.647323608398395</v>
      </c>
      <c r="O89" s="2">
        <v>99.691032409667997</v>
      </c>
      <c r="P89" s="2">
        <v>99.716842651367202</v>
      </c>
      <c r="Q89" s="2">
        <v>99.83</v>
      </c>
      <c r="R89" s="2">
        <v>100</v>
      </c>
      <c r="S89" s="2">
        <v>99.96</v>
      </c>
      <c r="T89" s="2">
        <v>99.95</v>
      </c>
      <c r="U89" s="2">
        <v>99.94</v>
      </c>
      <c r="V89" s="2">
        <v>100</v>
      </c>
      <c r="W89" s="2">
        <v>100</v>
      </c>
    </row>
    <row r="90" spans="1:23" hidden="1" x14ac:dyDescent="0.35">
      <c r="A90" t="s">
        <v>364</v>
      </c>
      <c r="B90" s="1" t="s">
        <v>197</v>
      </c>
      <c r="C90" t="s">
        <v>293</v>
      </c>
      <c r="D90" s="2">
        <v>97.915557861328097</v>
      </c>
      <c r="E90" s="2">
        <v>98.020622253417997</v>
      </c>
      <c r="F90" s="2">
        <v>98.117401123046903</v>
      </c>
      <c r="G90" s="2">
        <v>98.2047119140625</v>
      </c>
      <c r="H90" s="2">
        <v>98.281387329101605</v>
      </c>
      <c r="I90" s="2">
        <v>98.916507329509201</v>
      </c>
      <c r="J90" s="2">
        <v>98.402275085449205</v>
      </c>
      <c r="K90" s="2">
        <v>98.455101013183594</v>
      </c>
      <c r="L90" s="2">
        <v>98.511116027832003</v>
      </c>
      <c r="M90" s="2">
        <v>98.576553344726605</v>
      </c>
      <c r="N90" s="2">
        <v>98.657638549804702</v>
      </c>
      <c r="O90" s="2">
        <v>98.760627746582003</v>
      </c>
      <c r="P90" s="2">
        <v>97.630426309378805</v>
      </c>
      <c r="Q90" s="2">
        <v>99.043548583984403</v>
      </c>
      <c r="R90" s="2">
        <v>99.810299999999998</v>
      </c>
      <c r="S90" s="2">
        <v>99.406845092773395</v>
      </c>
      <c r="T90" s="2">
        <v>100</v>
      </c>
      <c r="U90" s="2">
        <v>100</v>
      </c>
      <c r="V90" s="2">
        <v>100</v>
      </c>
      <c r="W90" s="2">
        <v>100</v>
      </c>
    </row>
    <row r="91" spans="1:23" hidden="1" x14ac:dyDescent="0.35">
      <c r="A91" t="s">
        <v>92</v>
      </c>
      <c r="B91" s="1" t="s">
        <v>351</v>
      </c>
      <c r="C91" t="s">
        <v>293</v>
      </c>
      <c r="D91" s="2">
        <v>97.938687000000002</v>
      </c>
      <c r="E91" s="2">
        <v>97.131103515625</v>
      </c>
      <c r="F91" s="2">
        <v>97.3370361328125</v>
      </c>
      <c r="G91" s="2">
        <v>98.782325</v>
      </c>
      <c r="H91" s="2">
        <v>97.719337463378906</v>
      </c>
      <c r="I91" s="2">
        <v>97.893508911132798</v>
      </c>
      <c r="J91" s="2">
        <v>99.368108000000007</v>
      </c>
      <c r="K91" s="2">
        <v>98.220520019531307</v>
      </c>
      <c r="L91" s="2">
        <v>98.385688781738295</v>
      </c>
      <c r="M91" s="2">
        <v>99.593661999999995</v>
      </c>
      <c r="N91" s="2">
        <v>99.642288208007798</v>
      </c>
      <c r="O91" s="2">
        <v>99.588193000000004</v>
      </c>
      <c r="P91" s="2">
        <v>100</v>
      </c>
      <c r="Q91" s="2">
        <v>99.6</v>
      </c>
      <c r="R91" s="2">
        <v>100</v>
      </c>
      <c r="S91" s="2">
        <v>99.714843999999999</v>
      </c>
      <c r="T91" s="2">
        <v>100</v>
      </c>
      <c r="U91" s="2">
        <v>99.7</v>
      </c>
      <c r="V91" s="2">
        <v>100</v>
      </c>
      <c r="W91" s="2">
        <v>100</v>
      </c>
    </row>
    <row r="92" spans="1:23" hidden="1" x14ac:dyDescent="0.35">
      <c r="A92" t="s">
        <v>120</v>
      </c>
      <c r="B92" s="1" t="s">
        <v>159</v>
      </c>
      <c r="C92" t="s">
        <v>293</v>
      </c>
      <c r="D92" s="2">
        <v>98.007131999999999</v>
      </c>
      <c r="E92" s="2">
        <v>97.143196105957003</v>
      </c>
      <c r="F92" s="2">
        <v>97.897085000000004</v>
      </c>
      <c r="G92" s="2">
        <v>97.504936218261705</v>
      </c>
      <c r="H92" s="2">
        <v>98.597701000000001</v>
      </c>
      <c r="I92" s="2">
        <v>98.932727999999997</v>
      </c>
      <c r="J92" s="2">
        <v>99.114159999999998</v>
      </c>
      <c r="K92" s="2">
        <v>98.110626220703097</v>
      </c>
      <c r="L92" s="2">
        <v>98.914036999999993</v>
      </c>
      <c r="M92" s="2">
        <v>98.409729003906307</v>
      </c>
      <c r="N92" s="2">
        <v>99.236695999999995</v>
      </c>
      <c r="O92" s="2">
        <v>99.064094543457003</v>
      </c>
      <c r="P92" s="2">
        <v>99.111637000000002</v>
      </c>
      <c r="Q92" s="2">
        <v>99.232025146484403</v>
      </c>
      <c r="R92" s="2">
        <v>99.172927999999999</v>
      </c>
      <c r="S92" s="2">
        <v>99</v>
      </c>
      <c r="T92" s="2">
        <v>99.5</v>
      </c>
      <c r="U92" s="2">
        <v>100</v>
      </c>
      <c r="V92" s="2">
        <v>99.5</v>
      </c>
      <c r="W92" s="2">
        <v>100</v>
      </c>
    </row>
    <row r="93" spans="1:23" hidden="1" x14ac:dyDescent="0.35">
      <c r="A93" t="s">
        <v>313</v>
      </c>
      <c r="B93" s="1" t="s">
        <v>160</v>
      </c>
      <c r="C93" t="s">
        <v>293</v>
      </c>
      <c r="D93" s="2">
        <v>98.854034423828097</v>
      </c>
      <c r="E93" s="2">
        <v>98.942039489746094</v>
      </c>
      <c r="F93" s="2">
        <v>99.5</v>
      </c>
      <c r="G93" s="2">
        <v>99.092018127441406</v>
      </c>
      <c r="H93" s="2">
        <v>99.173436820348002</v>
      </c>
      <c r="I93" s="2">
        <v>99.199592590332003</v>
      </c>
      <c r="J93" s="2">
        <v>100</v>
      </c>
      <c r="K93" s="2">
        <v>98.8</v>
      </c>
      <c r="L93" s="2">
        <v>100</v>
      </c>
      <c r="M93" s="2">
        <v>99.4</v>
      </c>
      <c r="N93" s="2">
        <v>100</v>
      </c>
      <c r="O93" s="2">
        <v>99.716026306152301</v>
      </c>
      <c r="P93" s="2">
        <v>99.5</v>
      </c>
      <c r="Q93" s="2">
        <v>99.760284423828097</v>
      </c>
      <c r="R93" s="2">
        <v>99.8853759765625</v>
      </c>
      <c r="S93" s="2">
        <v>99.964225769042997</v>
      </c>
      <c r="T93" s="2">
        <v>99.994804382324205</v>
      </c>
      <c r="U93" s="2">
        <v>100</v>
      </c>
      <c r="V93" s="2">
        <v>99.9</v>
      </c>
      <c r="W93" s="2">
        <v>100</v>
      </c>
    </row>
    <row r="94" spans="1:23" hidden="1" x14ac:dyDescent="0.35">
      <c r="A94" t="s">
        <v>53</v>
      </c>
      <c r="B94" s="1" t="s">
        <v>149</v>
      </c>
      <c r="C94" t="s">
        <v>293</v>
      </c>
      <c r="D94" s="2">
        <v>98.9</v>
      </c>
      <c r="E94" s="2">
        <v>100</v>
      </c>
      <c r="F94" s="2">
        <v>98</v>
      </c>
      <c r="G94" s="2">
        <v>99.225799560546903</v>
      </c>
      <c r="H94" s="2">
        <v>99.240936279296903</v>
      </c>
      <c r="I94" s="2">
        <v>99.8</v>
      </c>
      <c r="J94" s="2">
        <v>99.238739013671903</v>
      </c>
      <c r="K94" s="2">
        <v>99.230026245117202</v>
      </c>
      <c r="L94" s="2">
        <v>99.224502563476605</v>
      </c>
      <c r="M94" s="2">
        <v>99.2283935546875</v>
      </c>
      <c r="N94" s="2">
        <v>99.8</v>
      </c>
      <c r="O94" s="2">
        <v>99.604354858398395</v>
      </c>
      <c r="P94" s="2">
        <v>99.617034912109403</v>
      </c>
      <c r="Q94" s="2">
        <v>99.42</v>
      </c>
      <c r="R94" s="2">
        <v>99.71</v>
      </c>
      <c r="S94" s="2">
        <v>100</v>
      </c>
      <c r="T94" s="2">
        <v>99.8</v>
      </c>
      <c r="U94" s="2">
        <v>99.7</v>
      </c>
      <c r="V94" s="2">
        <v>99.9</v>
      </c>
      <c r="W94" s="2">
        <v>100</v>
      </c>
    </row>
    <row r="95" spans="1:23" hidden="1" x14ac:dyDescent="0.35">
      <c r="A95" t="s">
        <v>47</v>
      </c>
      <c r="B95" s="1" t="s">
        <v>168</v>
      </c>
      <c r="C95" t="s">
        <v>293</v>
      </c>
      <c r="D95" s="2">
        <v>98.9</v>
      </c>
      <c r="E95" s="2">
        <v>99.9</v>
      </c>
      <c r="F95" s="2">
        <v>99.8</v>
      </c>
      <c r="G95" s="2">
        <v>95.7</v>
      </c>
      <c r="H95" s="2">
        <v>99.1</v>
      </c>
      <c r="I95" s="2">
        <v>98.932701110839801</v>
      </c>
      <c r="J95" s="2">
        <v>99.3</v>
      </c>
      <c r="K95" s="2">
        <v>98.938621520996094</v>
      </c>
      <c r="L95" s="2">
        <v>98.9432373046875</v>
      </c>
      <c r="M95" s="2">
        <v>98.957275390625</v>
      </c>
      <c r="N95" s="2">
        <v>99.092674255371094</v>
      </c>
      <c r="O95" s="2">
        <v>98.84</v>
      </c>
      <c r="P95" s="2">
        <v>99.208267211914105</v>
      </c>
      <c r="Q95" s="2">
        <v>99.235809326171903</v>
      </c>
      <c r="R95" s="2">
        <v>100</v>
      </c>
      <c r="S95" s="2">
        <v>100</v>
      </c>
      <c r="T95" s="2">
        <v>99.4</v>
      </c>
      <c r="U95" s="2">
        <v>99.2</v>
      </c>
      <c r="V95" s="2">
        <v>99.908302307128906</v>
      </c>
      <c r="W95" s="2">
        <v>100</v>
      </c>
    </row>
    <row r="96" spans="1:23" hidden="1" x14ac:dyDescent="0.35">
      <c r="A96" t="s">
        <v>285</v>
      </c>
      <c r="B96" s="1" t="s">
        <v>280</v>
      </c>
      <c r="C96" t="s">
        <v>293</v>
      </c>
      <c r="D96" s="2">
        <v>98.908222449675904</v>
      </c>
      <c r="E96" s="2">
        <v>98.623420715332003</v>
      </c>
      <c r="F96" s="2">
        <v>100</v>
      </c>
      <c r="G96" s="2">
        <v>98.977851867675795</v>
      </c>
      <c r="H96" s="2">
        <v>99.139694213867202</v>
      </c>
      <c r="I96" s="2">
        <v>99.289878845214801</v>
      </c>
      <c r="J96" s="2">
        <v>99.5</v>
      </c>
      <c r="K96" s="2">
        <v>99.568916320800795</v>
      </c>
      <c r="L96" s="2">
        <v>99.710105895996094</v>
      </c>
      <c r="M96" s="2">
        <v>99.860702514648395</v>
      </c>
      <c r="N96" s="2">
        <v>99.947059631347699</v>
      </c>
      <c r="O96" s="2">
        <v>99.9</v>
      </c>
      <c r="P96" s="2">
        <v>100</v>
      </c>
      <c r="Q96" s="2">
        <v>100</v>
      </c>
      <c r="R96" s="2">
        <v>100</v>
      </c>
      <c r="S96" s="2">
        <v>100</v>
      </c>
      <c r="T96" s="2">
        <v>100</v>
      </c>
      <c r="U96" s="2">
        <v>100</v>
      </c>
      <c r="V96" s="2">
        <v>100</v>
      </c>
      <c r="W96" s="2">
        <v>100</v>
      </c>
    </row>
    <row r="97" spans="1:23" hidden="1" x14ac:dyDescent="0.35">
      <c r="A97" t="s">
        <v>30</v>
      </c>
      <c r="B97" s="1" t="s">
        <v>220</v>
      </c>
      <c r="C97" t="s">
        <v>293</v>
      </c>
      <c r="D97" s="2">
        <v>99</v>
      </c>
      <c r="E97" s="2">
        <v>99.246284484863295</v>
      </c>
      <c r="F97" s="2">
        <v>99.4</v>
      </c>
      <c r="G97" s="2">
        <v>99.213912963867202</v>
      </c>
      <c r="H97" s="2">
        <v>99.182357788085895</v>
      </c>
      <c r="I97" s="2">
        <v>99.139137268066406</v>
      </c>
      <c r="J97" s="2">
        <v>99.086784362792997</v>
      </c>
      <c r="K97" s="2">
        <v>99.031379699707003</v>
      </c>
      <c r="L97" s="2">
        <v>98.979164123535199</v>
      </c>
      <c r="M97" s="2">
        <v>98.936363220214801</v>
      </c>
      <c r="N97" s="2">
        <v>99.589981079101605</v>
      </c>
      <c r="O97" s="2">
        <v>99.6</v>
      </c>
      <c r="P97" s="2">
        <v>99.496353149414105</v>
      </c>
      <c r="Q97" s="2">
        <v>99.419288635253906</v>
      </c>
      <c r="R97" s="2">
        <v>99.375556945800795</v>
      </c>
      <c r="S97" s="2">
        <v>99.429817199707003</v>
      </c>
      <c r="T97" s="2">
        <v>99.543434143066406</v>
      </c>
      <c r="U97" s="2">
        <v>99.61</v>
      </c>
      <c r="V97" s="2">
        <v>99.420066833496094</v>
      </c>
      <c r="W97" s="2">
        <v>100</v>
      </c>
    </row>
    <row r="98" spans="1:23" hidden="1" x14ac:dyDescent="0.35">
      <c r="A98" t="s">
        <v>63</v>
      </c>
      <c r="B98" s="1" t="s">
        <v>140</v>
      </c>
      <c r="C98" t="s">
        <v>293</v>
      </c>
      <c r="D98" s="2">
        <v>99.338058471679702</v>
      </c>
      <c r="E98" s="2">
        <v>99.348007202148395</v>
      </c>
      <c r="F98" s="2">
        <v>99.349662780761705</v>
      </c>
      <c r="G98" s="2">
        <v>99.341850280761705</v>
      </c>
      <c r="H98" s="2">
        <v>99.323402404785199</v>
      </c>
      <c r="I98" s="2">
        <v>99.293289184570298</v>
      </c>
      <c r="J98" s="2">
        <v>99.254043579101605</v>
      </c>
      <c r="K98" s="2">
        <v>99.8</v>
      </c>
      <c r="L98" s="2">
        <v>99.172637939453097</v>
      </c>
      <c r="M98" s="2">
        <v>99.142951965332003</v>
      </c>
      <c r="N98" s="2">
        <v>99.128921508789105</v>
      </c>
      <c r="O98" s="2">
        <v>99</v>
      </c>
      <c r="P98" s="2">
        <v>99.171066284179702</v>
      </c>
      <c r="Q98" s="2">
        <v>99.229461669921903</v>
      </c>
      <c r="R98" s="2">
        <v>99.307945251464801</v>
      </c>
      <c r="S98" s="2">
        <v>99</v>
      </c>
      <c r="T98" s="2">
        <v>99.659355163574205</v>
      </c>
      <c r="U98" s="2">
        <v>99.882049560546903</v>
      </c>
      <c r="V98" s="2">
        <v>99.919265747070298</v>
      </c>
      <c r="W98" s="2">
        <v>100</v>
      </c>
    </row>
    <row r="99" spans="1:23" hidden="1" x14ac:dyDescent="0.35">
      <c r="A99" t="s">
        <v>50</v>
      </c>
      <c r="B99" s="1" t="s">
        <v>148</v>
      </c>
      <c r="C99" t="s">
        <v>293</v>
      </c>
      <c r="D99" s="2">
        <v>99.473686218261705</v>
      </c>
      <c r="E99" s="2">
        <v>99.65</v>
      </c>
      <c r="F99" s="2">
        <v>99.81</v>
      </c>
      <c r="G99" s="2">
        <v>99.92</v>
      </c>
      <c r="H99" s="2">
        <v>99.96</v>
      </c>
      <c r="I99" s="2">
        <v>100</v>
      </c>
      <c r="J99" s="2">
        <v>99.766547651744006</v>
      </c>
      <c r="K99" s="2">
        <v>100</v>
      </c>
      <c r="L99" s="2">
        <v>100</v>
      </c>
      <c r="M99" s="2">
        <v>100</v>
      </c>
      <c r="N99" s="2">
        <v>100</v>
      </c>
      <c r="O99" s="2">
        <v>99.797468354430407</v>
      </c>
      <c r="P99" s="2">
        <v>100</v>
      </c>
      <c r="Q99" s="2">
        <v>100</v>
      </c>
      <c r="R99" s="2">
        <v>100</v>
      </c>
      <c r="S99" s="2">
        <v>100</v>
      </c>
      <c r="T99" s="2">
        <v>100</v>
      </c>
      <c r="U99" s="2">
        <v>100</v>
      </c>
      <c r="V99" s="2">
        <v>100</v>
      </c>
      <c r="W99" s="2">
        <v>100</v>
      </c>
    </row>
    <row r="100" spans="1:23" hidden="1" x14ac:dyDescent="0.35">
      <c r="A100" t="s">
        <v>162</v>
      </c>
      <c r="B100" s="1" t="s">
        <v>89</v>
      </c>
      <c r="C100" t="s">
        <v>293</v>
      </c>
      <c r="D100" s="2">
        <v>99.572937011718807</v>
      </c>
      <c r="E100" s="2">
        <v>99.624656677246094</v>
      </c>
      <c r="F100" s="2">
        <v>99.7</v>
      </c>
      <c r="G100" s="2">
        <v>99.702041625976605</v>
      </c>
      <c r="H100" s="2">
        <v>99.725364685058594</v>
      </c>
      <c r="I100" s="2">
        <v>99.737022399902301</v>
      </c>
      <c r="J100" s="2">
        <v>99.490096097274005</v>
      </c>
      <c r="K100" s="2">
        <v>99.739028930664105</v>
      </c>
      <c r="L100" s="2">
        <v>99.741683959960895</v>
      </c>
      <c r="M100" s="2">
        <v>99.753768920898395</v>
      </c>
      <c r="N100" s="2">
        <v>99.781509399414105</v>
      </c>
      <c r="O100" s="2">
        <v>99.831138610839801</v>
      </c>
      <c r="P100" s="2">
        <v>99.909332275390597</v>
      </c>
      <c r="Q100" s="2">
        <v>99.966247558593807</v>
      </c>
      <c r="R100" s="2">
        <v>99.994201660156307</v>
      </c>
      <c r="S100" s="2">
        <v>100</v>
      </c>
      <c r="T100" s="2">
        <v>100</v>
      </c>
      <c r="U100" s="2">
        <v>100</v>
      </c>
      <c r="V100" s="2">
        <v>100</v>
      </c>
      <c r="W100" s="2">
        <v>100</v>
      </c>
    </row>
    <row r="101" spans="1:23" hidden="1" x14ac:dyDescent="0.35">
      <c r="A101" t="s">
        <v>111</v>
      </c>
      <c r="B101" s="1" t="s">
        <v>240</v>
      </c>
      <c r="C101" t="s">
        <v>293</v>
      </c>
      <c r="D101" s="2">
        <v>100</v>
      </c>
      <c r="E101" s="2">
        <v>100</v>
      </c>
      <c r="F101" s="2">
        <v>100</v>
      </c>
      <c r="G101" s="2">
        <v>100</v>
      </c>
      <c r="H101" s="2">
        <v>100</v>
      </c>
      <c r="I101" s="2">
        <v>100</v>
      </c>
      <c r="J101" s="2">
        <v>100</v>
      </c>
      <c r="K101" s="2">
        <v>100</v>
      </c>
      <c r="L101" s="2">
        <v>100</v>
      </c>
      <c r="M101" s="2">
        <v>100</v>
      </c>
      <c r="N101" s="2">
        <v>100</v>
      </c>
      <c r="O101" s="2">
        <v>100</v>
      </c>
      <c r="P101" s="2">
        <v>99.9</v>
      </c>
      <c r="Q101" s="2">
        <v>100</v>
      </c>
      <c r="R101" s="2">
        <v>99.95</v>
      </c>
      <c r="S101" s="2">
        <v>99.98</v>
      </c>
      <c r="T101" s="2">
        <v>99.89</v>
      </c>
      <c r="U101" s="2">
        <v>99.89</v>
      </c>
      <c r="V101" s="2">
        <v>100</v>
      </c>
      <c r="W101" s="2">
        <v>100</v>
      </c>
    </row>
    <row r="102" spans="1:23" hidden="1" x14ac:dyDescent="0.35">
      <c r="A102" t="s">
        <v>180</v>
      </c>
      <c r="B102" s="1" t="s">
        <v>391</v>
      </c>
      <c r="C102" t="s">
        <v>293</v>
      </c>
      <c r="D102" s="2">
        <v>100</v>
      </c>
      <c r="E102" s="2">
        <v>100</v>
      </c>
      <c r="F102" s="2">
        <v>100</v>
      </c>
      <c r="G102" s="2">
        <v>100</v>
      </c>
      <c r="H102" s="2">
        <v>100</v>
      </c>
      <c r="I102" s="2">
        <v>100</v>
      </c>
      <c r="J102" s="2">
        <v>100</v>
      </c>
      <c r="K102" s="2">
        <v>100</v>
      </c>
      <c r="L102" s="2">
        <v>100</v>
      </c>
      <c r="M102" s="2">
        <v>100</v>
      </c>
      <c r="N102" s="2">
        <v>100</v>
      </c>
      <c r="O102" s="2">
        <v>100</v>
      </c>
      <c r="P102" s="2">
        <v>100</v>
      </c>
      <c r="Q102" s="2">
        <v>100</v>
      </c>
      <c r="R102" s="2">
        <v>100</v>
      </c>
      <c r="S102" s="2">
        <v>100</v>
      </c>
      <c r="T102" s="2">
        <v>100</v>
      </c>
      <c r="U102" s="2">
        <v>100</v>
      </c>
      <c r="V102" s="2">
        <v>100</v>
      </c>
      <c r="W102" s="2">
        <v>100</v>
      </c>
    </row>
    <row r="103" spans="1:23" hidden="1" x14ac:dyDescent="0.35">
      <c r="A103" t="s">
        <v>226</v>
      </c>
      <c r="B103" s="1" t="s">
        <v>158</v>
      </c>
      <c r="C103" t="s">
        <v>293</v>
      </c>
      <c r="D103" s="2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  <c r="M103" s="2">
        <v>100</v>
      </c>
      <c r="N103" s="2">
        <v>100</v>
      </c>
      <c r="O103" s="2">
        <v>100</v>
      </c>
      <c r="P103" s="2">
        <v>100</v>
      </c>
      <c r="Q103" s="2">
        <v>100</v>
      </c>
      <c r="R103" s="2">
        <v>100</v>
      </c>
      <c r="S103" s="2">
        <v>100</v>
      </c>
      <c r="T103" s="2">
        <v>100</v>
      </c>
      <c r="U103" s="2">
        <v>100</v>
      </c>
      <c r="V103" s="2">
        <v>100</v>
      </c>
      <c r="W103" s="2">
        <v>100</v>
      </c>
    </row>
    <row r="104" spans="1:23" hidden="1" x14ac:dyDescent="0.35">
      <c r="A104" t="s">
        <v>38</v>
      </c>
      <c r="B104" s="1" t="s">
        <v>184</v>
      </c>
      <c r="C104" t="s">
        <v>293</v>
      </c>
      <c r="D104" s="2">
        <v>100</v>
      </c>
      <c r="E104" s="2">
        <v>100</v>
      </c>
      <c r="F104" s="2">
        <v>100</v>
      </c>
      <c r="G104" s="2">
        <v>100</v>
      </c>
      <c r="H104" s="2">
        <v>100</v>
      </c>
      <c r="I104" s="2">
        <v>100</v>
      </c>
      <c r="J104" s="2">
        <v>100</v>
      </c>
      <c r="K104" s="2">
        <v>100</v>
      </c>
      <c r="L104" s="2">
        <v>100</v>
      </c>
      <c r="M104" s="2">
        <v>100</v>
      </c>
      <c r="N104" s="2">
        <v>100</v>
      </c>
      <c r="O104" s="2">
        <v>100</v>
      </c>
      <c r="P104" s="2">
        <v>100</v>
      </c>
      <c r="Q104" s="2">
        <v>100</v>
      </c>
      <c r="R104" s="2">
        <v>100</v>
      </c>
      <c r="S104" s="2">
        <v>100</v>
      </c>
      <c r="T104" s="2">
        <v>100</v>
      </c>
      <c r="U104" s="2">
        <v>100</v>
      </c>
      <c r="V104" s="2">
        <v>100</v>
      </c>
      <c r="W104" s="2">
        <v>100</v>
      </c>
    </row>
    <row r="105" spans="1:23" hidden="1" x14ac:dyDescent="0.35">
      <c r="A105" t="s">
        <v>94</v>
      </c>
      <c r="B105" s="1" t="s">
        <v>153</v>
      </c>
      <c r="C105" t="s">
        <v>293</v>
      </c>
      <c r="D105" s="2">
        <v>100</v>
      </c>
      <c r="E105" s="2">
        <v>100</v>
      </c>
      <c r="F105" s="2">
        <v>100</v>
      </c>
      <c r="G105" s="2">
        <v>100</v>
      </c>
      <c r="H105" s="2">
        <v>100</v>
      </c>
      <c r="I105" s="2">
        <v>100</v>
      </c>
      <c r="J105" s="2">
        <v>100</v>
      </c>
      <c r="K105" s="2">
        <v>100</v>
      </c>
      <c r="L105" s="2">
        <v>100</v>
      </c>
      <c r="M105" s="2">
        <v>100</v>
      </c>
      <c r="N105" s="2">
        <v>100</v>
      </c>
      <c r="O105" s="2">
        <v>100</v>
      </c>
      <c r="P105" s="2">
        <v>100</v>
      </c>
      <c r="Q105" s="2">
        <v>100</v>
      </c>
      <c r="R105" s="2">
        <v>100</v>
      </c>
      <c r="S105" s="2">
        <v>100</v>
      </c>
      <c r="T105" s="2">
        <v>100</v>
      </c>
      <c r="U105" s="2">
        <v>100</v>
      </c>
      <c r="V105" s="2">
        <v>100</v>
      </c>
      <c r="W105" s="2">
        <v>100</v>
      </c>
    </row>
    <row r="106" spans="1:23" hidden="1" x14ac:dyDescent="0.35">
      <c r="A106" t="s">
        <v>190</v>
      </c>
      <c r="B106" s="1" t="s">
        <v>41</v>
      </c>
      <c r="C106" t="s">
        <v>293</v>
      </c>
      <c r="D106" s="2">
        <v>100</v>
      </c>
      <c r="E106" s="2">
        <v>100</v>
      </c>
      <c r="F106" s="2">
        <v>100</v>
      </c>
      <c r="G106" s="2">
        <v>100</v>
      </c>
      <c r="H106" s="2">
        <v>100</v>
      </c>
      <c r="I106" s="2">
        <v>100</v>
      </c>
      <c r="J106" s="2">
        <v>100</v>
      </c>
      <c r="K106" s="2">
        <v>100</v>
      </c>
      <c r="L106" s="2">
        <v>100</v>
      </c>
      <c r="M106" s="2">
        <v>100</v>
      </c>
      <c r="N106" s="2">
        <v>100</v>
      </c>
      <c r="O106" s="2">
        <v>100</v>
      </c>
      <c r="P106" s="2">
        <v>100</v>
      </c>
      <c r="Q106" s="2">
        <v>100</v>
      </c>
      <c r="R106" s="2">
        <v>100</v>
      </c>
      <c r="S106" s="2">
        <v>100</v>
      </c>
      <c r="T106" s="2">
        <v>100</v>
      </c>
      <c r="U106" s="2">
        <v>100</v>
      </c>
      <c r="V106" s="2">
        <v>100</v>
      </c>
      <c r="W106" s="2">
        <v>100</v>
      </c>
    </row>
    <row r="107" spans="1:23" hidden="1" x14ac:dyDescent="0.35">
      <c r="A107" t="s">
        <v>302</v>
      </c>
      <c r="B107" s="1" t="s">
        <v>202</v>
      </c>
      <c r="C107" t="s">
        <v>293</v>
      </c>
      <c r="D107" s="2">
        <v>100</v>
      </c>
      <c r="E107" s="2">
        <v>100</v>
      </c>
      <c r="F107" s="2">
        <v>100</v>
      </c>
      <c r="G107" s="2">
        <v>100</v>
      </c>
      <c r="H107" s="2">
        <v>99.998825073242202</v>
      </c>
      <c r="I107" s="2">
        <v>99.990478515625</v>
      </c>
      <c r="J107" s="2">
        <v>100</v>
      </c>
      <c r="K107" s="2">
        <v>100</v>
      </c>
      <c r="L107" s="2">
        <v>100</v>
      </c>
      <c r="M107" s="2">
        <v>100</v>
      </c>
      <c r="N107" s="2">
        <v>100</v>
      </c>
      <c r="O107" s="2">
        <v>100</v>
      </c>
      <c r="P107" s="2">
        <v>100</v>
      </c>
      <c r="Q107" s="2">
        <v>100</v>
      </c>
      <c r="R107" s="2">
        <v>100</v>
      </c>
      <c r="S107" s="2">
        <v>100</v>
      </c>
      <c r="T107" s="2">
        <v>100</v>
      </c>
      <c r="U107" s="2">
        <v>100</v>
      </c>
      <c r="V107" s="2">
        <v>100</v>
      </c>
      <c r="W107" s="2">
        <v>100</v>
      </c>
    </row>
    <row r="108" spans="1:23" hidden="1" x14ac:dyDescent="0.35">
      <c r="A108" t="s">
        <v>323</v>
      </c>
      <c r="B108" s="1" t="s">
        <v>115</v>
      </c>
      <c r="C108" t="s">
        <v>293</v>
      </c>
      <c r="D108" s="2">
        <v>100</v>
      </c>
      <c r="E108" s="2">
        <v>100</v>
      </c>
      <c r="F108" s="2">
        <v>100</v>
      </c>
      <c r="G108" s="2">
        <v>100</v>
      </c>
      <c r="H108" s="2">
        <v>100</v>
      </c>
      <c r="I108" s="2">
        <v>100</v>
      </c>
      <c r="J108" s="2">
        <v>100</v>
      </c>
      <c r="K108" s="2">
        <v>100</v>
      </c>
      <c r="L108" s="2">
        <v>100</v>
      </c>
      <c r="M108" s="2">
        <v>100</v>
      </c>
      <c r="N108" s="2">
        <v>100</v>
      </c>
      <c r="O108" s="2">
        <v>100</v>
      </c>
      <c r="P108" s="2">
        <v>100</v>
      </c>
      <c r="Q108" s="2">
        <v>100</v>
      </c>
      <c r="R108" s="2">
        <v>100</v>
      </c>
      <c r="S108" s="2">
        <v>100</v>
      </c>
      <c r="T108" s="2">
        <v>100</v>
      </c>
      <c r="U108" s="2">
        <v>100</v>
      </c>
      <c r="V108" s="2">
        <v>100</v>
      </c>
      <c r="W108" s="2">
        <v>100</v>
      </c>
    </row>
    <row r="109" spans="1:23" hidden="1" x14ac:dyDescent="0.35">
      <c r="A109" t="s">
        <v>345</v>
      </c>
      <c r="B109" s="1" t="s">
        <v>27</v>
      </c>
      <c r="C109" t="s">
        <v>293</v>
      </c>
      <c r="D109" s="2">
        <v>100</v>
      </c>
      <c r="E109" s="2">
        <v>100</v>
      </c>
      <c r="F109" s="2">
        <v>100</v>
      </c>
      <c r="G109" s="2">
        <v>100</v>
      </c>
      <c r="H109" s="2">
        <v>100</v>
      </c>
      <c r="I109" s="2">
        <v>100</v>
      </c>
      <c r="J109" s="2">
        <v>100</v>
      </c>
      <c r="K109" s="2">
        <v>100</v>
      </c>
      <c r="L109" s="2">
        <v>100</v>
      </c>
      <c r="M109" s="2">
        <v>100</v>
      </c>
      <c r="N109" s="2">
        <v>100</v>
      </c>
      <c r="O109" s="2">
        <v>100</v>
      </c>
      <c r="P109" s="2">
        <v>100</v>
      </c>
      <c r="Q109" s="2">
        <v>100</v>
      </c>
      <c r="R109" s="2">
        <v>100</v>
      </c>
      <c r="S109" s="2">
        <v>100</v>
      </c>
      <c r="T109" s="2">
        <v>100</v>
      </c>
      <c r="U109" s="2">
        <v>100</v>
      </c>
      <c r="V109" s="2">
        <v>100</v>
      </c>
      <c r="W109" s="2">
        <v>100</v>
      </c>
    </row>
    <row r="110" spans="1:23" hidden="1" x14ac:dyDescent="0.35">
      <c r="A110" t="s">
        <v>194</v>
      </c>
      <c r="B110" s="1" t="s">
        <v>344</v>
      </c>
      <c r="C110" t="s">
        <v>293</v>
      </c>
      <c r="D110" s="2">
        <v>100</v>
      </c>
      <c r="E110" s="2">
        <v>100</v>
      </c>
      <c r="F110" s="2">
        <v>100</v>
      </c>
      <c r="G110" s="2">
        <v>100</v>
      </c>
      <c r="H110" s="2">
        <v>100</v>
      </c>
      <c r="I110" s="2">
        <v>100</v>
      </c>
      <c r="J110" s="2">
        <v>100</v>
      </c>
      <c r="K110" s="2">
        <v>100</v>
      </c>
      <c r="L110" s="2">
        <v>100</v>
      </c>
      <c r="M110" s="2">
        <v>100</v>
      </c>
      <c r="N110" s="2">
        <v>100</v>
      </c>
      <c r="O110" s="2">
        <v>100</v>
      </c>
      <c r="P110" s="2">
        <v>100</v>
      </c>
      <c r="Q110" s="2">
        <v>100</v>
      </c>
      <c r="R110" s="2">
        <v>100</v>
      </c>
      <c r="S110" s="2">
        <v>100</v>
      </c>
      <c r="T110" s="2">
        <v>100</v>
      </c>
      <c r="U110" s="2">
        <v>100</v>
      </c>
      <c r="V110" s="2">
        <v>100</v>
      </c>
      <c r="W110" s="2">
        <v>100</v>
      </c>
    </row>
    <row r="111" spans="1:23" hidden="1" x14ac:dyDescent="0.35">
      <c r="A111" t="s">
        <v>204</v>
      </c>
      <c r="B111" s="1" t="s">
        <v>297</v>
      </c>
      <c r="C111" t="s">
        <v>293</v>
      </c>
      <c r="D111" s="2">
        <v>100</v>
      </c>
      <c r="E111" s="2">
        <v>99.4</v>
      </c>
      <c r="F111" s="2">
        <v>98.5</v>
      </c>
      <c r="G111" s="2">
        <v>100</v>
      </c>
      <c r="H111" s="2">
        <v>100</v>
      </c>
      <c r="I111" s="2">
        <v>100</v>
      </c>
      <c r="J111" s="2">
        <v>99.387276986844498</v>
      </c>
      <c r="K111" s="2">
        <v>99.7</v>
      </c>
      <c r="L111" s="2">
        <v>100</v>
      </c>
      <c r="M111" s="2">
        <v>100</v>
      </c>
      <c r="N111" s="2">
        <v>100</v>
      </c>
      <c r="O111" s="2">
        <v>99.705780546902005</v>
      </c>
      <c r="P111" s="2">
        <v>100</v>
      </c>
      <c r="Q111" s="2">
        <v>99.5</v>
      </c>
      <c r="R111" s="2">
        <v>100</v>
      </c>
      <c r="S111" s="2">
        <v>99.7</v>
      </c>
      <c r="T111" s="2">
        <v>100</v>
      </c>
      <c r="U111" s="2">
        <v>100</v>
      </c>
      <c r="V111" s="2">
        <v>100</v>
      </c>
      <c r="W111" s="2">
        <v>100</v>
      </c>
    </row>
    <row r="112" spans="1:23" hidden="1" x14ac:dyDescent="0.35">
      <c r="A112" t="s">
        <v>223</v>
      </c>
      <c r="B112" s="1" t="s">
        <v>75</v>
      </c>
      <c r="C112" t="s">
        <v>293</v>
      </c>
      <c r="D112" s="2">
        <v>100</v>
      </c>
      <c r="E112" s="2">
        <v>100</v>
      </c>
      <c r="F112" s="2">
        <v>100</v>
      </c>
      <c r="G112" s="2">
        <v>100</v>
      </c>
      <c r="H112" s="2">
        <v>100</v>
      </c>
      <c r="I112" s="2">
        <v>100</v>
      </c>
      <c r="J112" s="2">
        <v>100</v>
      </c>
      <c r="K112" s="2">
        <v>100</v>
      </c>
      <c r="L112" s="2">
        <v>100</v>
      </c>
      <c r="M112" s="2">
        <v>100</v>
      </c>
      <c r="N112" s="2">
        <v>100</v>
      </c>
      <c r="O112" s="2">
        <v>100</v>
      </c>
      <c r="P112" s="2">
        <v>100</v>
      </c>
      <c r="Q112" s="2">
        <v>100</v>
      </c>
      <c r="R112" s="2">
        <v>100</v>
      </c>
      <c r="S112" s="2">
        <v>100</v>
      </c>
      <c r="T112" s="2">
        <v>100</v>
      </c>
      <c r="U112" s="2">
        <v>100</v>
      </c>
      <c r="V112" s="2">
        <v>100</v>
      </c>
      <c r="W112" s="2">
        <v>100</v>
      </c>
    </row>
    <row r="113" spans="1:23" hidden="1" x14ac:dyDescent="0.35">
      <c r="A113" t="s">
        <v>329</v>
      </c>
      <c r="B113" s="1" t="s">
        <v>86</v>
      </c>
      <c r="C113" t="s">
        <v>293</v>
      </c>
      <c r="D113" s="2">
        <v>100</v>
      </c>
      <c r="E113" s="2">
        <v>100</v>
      </c>
      <c r="F113" s="2">
        <v>100</v>
      </c>
      <c r="G113" s="2">
        <v>100</v>
      </c>
      <c r="H113" s="2">
        <v>100</v>
      </c>
      <c r="I113" s="2">
        <v>100</v>
      </c>
      <c r="J113" s="2">
        <v>100</v>
      </c>
      <c r="K113" s="2">
        <v>100</v>
      </c>
      <c r="L113" s="2">
        <v>100</v>
      </c>
      <c r="M113" s="2">
        <v>100</v>
      </c>
      <c r="N113" s="2">
        <v>100</v>
      </c>
      <c r="O113" s="2">
        <v>100</v>
      </c>
      <c r="P113" s="2">
        <v>100</v>
      </c>
      <c r="Q113" s="2">
        <v>100</v>
      </c>
      <c r="R113" s="2">
        <v>100</v>
      </c>
      <c r="S113" s="2">
        <v>100</v>
      </c>
      <c r="T113" s="2">
        <v>100</v>
      </c>
      <c r="U113" s="2">
        <v>100</v>
      </c>
      <c r="V113" s="2">
        <v>100</v>
      </c>
      <c r="W113" s="2">
        <v>100</v>
      </c>
    </row>
    <row r="114" spans="1:23" hidden="1" x14ac:dyDescent="0.35">
      <c r="A114" t="s">
        <v>109</v>
      </c>
      <c r="B114" s="1" t="s">
        <v>303</v>
      </c>
      <c r="C114" t="s">
        <v>293</v>
      </c>
      <c r="D114" s="2">
        <v>100</v>
      </c>
      <c r="E114" s="2">
        <v>100</v>
      </c>
      <c r="F114" s="2">
        <v>100</v>
      </c>
      <c r="G114" s="2">
        <v>100</v>
      </c>
      <c r="H114" s="2">
        <v>100</v>
      </c>
      <c r="I114" s="2">
        <v>100</v>
      </c>
      <c r="J114" s="2">
        <v>100</v>
      </c>
      <c r="K114" s="2">
        <v>100</v>
      </c>
      <c r="L114" s="2">
        <v>100</v>
      </c>
      <c r="M114" s="2">
        <v>100</v>
      </c>
      <c r="N114" s="2">
        <v>100</v>
      </c>
      <c r="O114" s="2">
        <v>100</v>
      </c>
      <c r="P114" s="2">
        <v>100</v>
      </c>
      <c r="Q114" s="2">
        <v>100</v>
      </c>
      <c r="R114" s="2">
        <v>100</v>
      </c>
      <c r="S114" s="2">
        <v>100</v>
      </c>
      <c r="T114" s="2">
        <v>100</v>
      </c>
      <c r="U114" s="2">
        <v>100</v>
      </c>
      <c r="V114" s="2">
        <v>100</v>
      </c>
      <c r="W114" s="2">
        <v>100</v>
      </c>
    </row>
    <row r="115" spans="1:23" hidden="1" x14ac:dyDescent="0.35">
      <c r="A115" t="s">
        <v>251</v>
      </c>
      <c r="B115" s="1" t="s">
        <v>349</v>
      </c>
      <c r="C115" t="s">
        <v>293</v>
      </c>
      <c r="D115" s="2">
        <v>100</v>
      </c>
      <c r="E115" s="2">
        <v>100</v>
      </c>
      <c r="F115" s="2">
        <v>100</v>
      </c>
      <c r="G115" s="2">
        <v>100</v>
      </c>
      <c r="H115" s="2">
        <v>100</v>
      </c>
      <c r="I115" s="2">
        <v>100</v>
      </c>
      <c r="J115" s="2">
        <v>100</v>
      </c>
      <c r="K115" s="2">
        <v>100</v>
      </c>
      <c r="L115" s="2">
        <v>100</v>
      </c>
      <c r="M115" s="2">
        <v>100</v>
      </c>
      <c r="N115" s="2">
        <v>100</v>
      </c>
      <c r="O115" s="2">
        <v>100</v>
      </c>
      <c r="P115" s="2">
        <v>100</v>
      </c>
      <c r="Q115" s="2">
        <v>100</v>
      </c>
      <c r="R115" s="2">
        <v>100</v>
      </c>
      <c r="S115" s="2">
        <v>100</v>
      </c>
      <c r="T115" s="2">
        <v>100</v>
      </c>
      <c r="U115" s="2">
        <v>100</v>
      </c>
      <c r="V115" s="2">
        <v>100</v>
      </c>
      <c r="W115" s="2">
        <v>100</v>
      </c>
    </row>
    <row r="116" spans="1:23" hidden="1" x14ac:dyDescent="0.35">
      <c r="A116" t="s">
        <v>203</v>
      </c>
      <c r="B116" s="1" t="s">
        <v>165</v>
      </c>
      <c r="C116" t="s">
        <v>293</v>
      </c>
      <c r="D116" s="2">
        <v>100</v>
      </c>
      <c r="E116" s="2">
        <v>100</v>
      </c>
      <c r="F116" s="2">
        <v>100</v>
      </c>
      <c r="G116" s="2">
        <v>100</v>
      </c>
      <c r="H116" s="2">
        <v>100</v>
      </c>
      <c r="I116" s="2">
        <v>100</v>
      </c>
      <c r="J116" s="2">
        <v>100</v>
      </c>
      <c r="K116" s="2">
        <v>100</v>
      </c>
      <c r="L116" s="2">
        <v>100</v>
      </c>
      <c r="M116" s="2">
        <v>100</v>
      </c>
      <c r="N116" s="2">
        <v>100</v>
      </c>
      <c r="O116" s="2">
        <v>100</v>
      </c>
      <c r="P116" s="2">
        <v>100</v>
      </c>
      <c r="Q116" s="2">
        <v>100</v>
      </c>
      <c r="R116" s="2">
        <v>100</v>
      </c>
      <c r="S116" s="2">
        <v>100</v>
      </c>
      <c r="T116" s="2">
        <v>100</v>
      </c>
      <c r="U116" s="2">
        <v>100</v>
      </c>
      <c r="V116" s="2">
        <v>100</v>
      </c>
      <c r="W116" s="2">
        <v>100</v>
      </c>
    </row>
    <row r="117" spans="1:23" hidden="1" x14ac:dyDescent="0.35">
      <c r="A117" t="s">
        <v>276</v>
      </c>
      <c r="B117" s="1" t="s">
        <v>337</v>
      </c>
      <c r="C117" t="s">
        <v>293</v>
      </c>
      <c r="D117" s="2">
        <v>100</v>
      </c>
      <c r="E117" s="2">
        <v>100</v>
      </c>
      <c r="F117" s="2">
        <v>100</v>
      </c>
      <c r="G117" s="2">
        <v>100</v>
      </c>
      <c r="H117" s="2">
        <v>100</v>
      </c>
      <c r="I117" s="2">
        <v>100</v>
      </c>
      <c r="J117" s="2">
        <v>100</v>
      </c>
      <c r="K117" s="2">
        <v>100</v>
      </c>
      <c r="L117" s="2">
        <v>100</v>
      </c>
      <c r="M117" s="2">
        <v>100</v>
      </c>
      <c r="N117" s="2">
        <v>100</v>
      </c>
      <c r="O117" s="2">
        <v>100</v>
      </c>
      <c r="P117" s="2">
        <v>100</v>
      </c>
      <c r="Q117" s="2">
        <v>100</v>
      </c>
      <c r="R117" s="2">
        <v>100</v>
      </c>
      <c r="S117" s="2">
        <v>100</v>
      </c>
      <c r="T117" s="2">
        <v>100</v>
      </c>
      <c r="U117" s="2">
        <v>100</v>
      </c>
      <c r="V117" s="2">
        <v>100</v>
      </c>
      <c r="W117" s="2">
        <v>100</v>
      </c>
    </row>
    <row r="118" spans="1:23" hidden="1" x14ac:dyDescent="0.35">
      <c r="A118" t="s">
        <v>192</v>
      </c>
      <c r="B118" s="1" t="s">
        <v>60</v>
      </c>
      <c r="C118" t="s">
        <v>293</v>
      </c>
      <c r="D118" s="2">
        <v>100</v>
      </c>
      <c r="E118" s="2">
        <v>100</v>
      </c>
      <c r="F118" s="2">
        <v>100</v>
      </c>
      <c r="G118" s="2">
        <v>100</v>
      </c>
      <c r="H118" s="2">
        <v>100</v>
      </c>
      <c r="I118" s="2">
        <v>100</v>
      </c>
      <c r="J118" s="2">
        <v>99.997833251953097</v>
      </c>
      <c r="K118" s="2">
        <v>99.985298156738295</v>
      </c>
      <c r="L118" s="2">
        <v>99.953903198242202</v>
      </c>
      <c r="M118" s="2">
        <v>99.908981323242202</v>
      </c>
      <c r="N118" s="2">
        <v>100</v>
      </c>
      <c r="O118" s="2">
        <v>100</v>
      </c>
      <c r="P118" s="2">
        <v>100</v>
      </c>
      <c r="Q118" s="2">
        <v>100</v>
      </c>
      <c r="R118" s="2">
        <v>100</v>
      </c>
      <c r="S118" s="2">
        <v>100</v>
      </c>
      <c r="T118" s="2">
        <v>100</v>
      </c>
      <c r="U118" s="2">
        <v>100</v>
      </c>
      <c r="V118" s="2">
        <v>100</v>
      </c>
      <c r="W118" s="2">
        <v>100</v>
      </c>
    </row>
    <row r="119" spans="1:23" hidden="1" x14ac:dyDescent="0.35">
      <c r="A119" t="s">
        <v>235</v>
      </c>
      <c r="B119" s="1" t="s">
        <v>130</v>
      </c>
      <c r="C119" t="s">
        <v>293</v>
      </c>
      <c r="D119" s="2">
        <v>100</v>
      </c>
      <c r="E119" s="2">
        <v>100</v>
      </c>
      <c r="F119" s="2">
        <v>100</v>
      </c>
      <c r="G119" s="2">
        <v>100</v>
      </c>
      <c r="H119" s="2">
        <v>100</v>
      </c>
      <c r="I119" s="2">
        <v>100</v>
      </c>
      <c r="J119" s="2">
        <v>100</v>
      </c>
      <c r="K119" s="2">
        <v>100</v>
      </c>
      <c r="L119" s="2">
        <v>100</v>
      </c>
      <c r="M119" s="2">
        <v>100</v>
      </c>
      <c r="N119" s="2">
        <v>100</v>
      </c>
      <c r="O119" s="2">
        <v>100</v>
      </c>
      <c r="P119" s="2">
        <v>100</v>
      </c>
      <c r="Q119" s="2">
        <v>100</v>
      </c>
      <c r="R119" s="2">
        <v>100</v>
      </c>
      <c r="S119" s="2">
        <v>100</v>
      </c>
      <c r="T119" s="2">
        <v>100</v>
      </c>
      <c r="U119" s="2">
        <v>100</v>
      </c>
      <c r="V119" s="2">
        <v>100</v>
      </c>
      <c r="W119" s="2">
        <v>100</v>
      </c>
    </row>
    <row r="120" spans="1:23" hidden="1" x14ac:dyDescent="0.35">
      <c r="A120" t="s">
        <v>98</v>
      </c>
      <c r="B120" s="1" t="s">
        <v>358</v>
      </c>
      <c r="C120" t="s">
        <v>293</v>
      </c>
      <c r="D120" s="2">
        <v>100</v>
      </c>
      <c r="E120" s="2">
        <v>100</v>
      </c>
      <c r="F120" s="2">
        <v>100</v>
      </c>
      <c r="G120" s="2">
        <v>100</v>
      </c>
      <c r="H120" s="2">
        <v>100</v>
      </c>
      <c r="I120" s="2">
        <v>100</v>
      </c>
      <c r="J120" s="2">
        <v>100</v>
      </c>
      <c r="K120" s="2">
        <v>100</v>
      </c>
      <c r="L120" s="2">
        <v>100</v>
      </c>
      <c r="M120" s="2">
        <v>100</v>
      </c>
      <c r="N120" s="2">
        <v>100</v>
      </c>
      <c r="O120" s="2">
        <v>100</v>
      </c>
      <c r="P120" s="2">
        <v>100</v>
      </c>
      <c r="Q120" s="2">
        <v>100</v>
      </c>
      <c r="R120" s="2">
        <v>100</v>
      </c>
      <c r="S120" s="2">
        <v>100</v>
      </c>
      <c r="T120" s="2">
        <v>100</v>
      </c>
      <c r="U120" s="2">
        <v>100</v>
      </c>
      <c r="V120" s="2">
        <v>100</v>
      </c>
      <c r="W120" s="2">
        <v>100</v>
      </c>
    </row>
    <row r="121" spans="1:23" hidden="1" x14ac:dyDescent="0.35">
      <c r="A121" t="s">
        <v>161</v>
      </c>
      <c r="B121" s="1" t="s">
        <v>282</v>
      </c>
      <c r="C121" t="s">
        <v>293</v>
      </c>
      <c r="D121" s="2">
        <v>100</v>
      </c>
      <c r="E121" s="2">
        <v>100</v>
      </c>
      <c r="F121" s="2">
        <v>100</v>
      </c>
      <c r="G121" s="2">
        <v>100</v>
      </c>
      <c r="H121" s="2">
        <v>100</v>
      </c>
      <c r="I121" s="2">
        <v>100</v>
      </c>
      <c r="J121" s="2">
        <v>100</v>
      </c>
      <c r="K121" s="2">
        <v>100</v>
      </c>
      <c r="L121" s="2">
        <v>100</v>
      </c>
      <c r="M121" s="2">
        <v>100</v>
      </c>
      <c r="N121" s="2">
        <v>100</v>
      </c>
      <c r="O121" s="2">
        <v>100</v>
      </c>
      <c r="P121" s="2">
        <v>100</v>
      </c>
      <c r="Q121" s="2">
        <v>100</v>
      </c>
      <c r="R121" s="2">
        <v>100</v>
      </c>
      <c r="S121" s="2">
        <v>100</v>
      </c>
      <c r="T121" s="2">
        <v>100</v>
      </c>
      <c r="U121" s="2">
        <v>100</v>
      </c>
      <c r="V121" s="2">
        <v>100</v>
      </c>
      <c r="W121" s="2">
        <v>100</v>
      </c>
    </row>
    <row r="122" spans="1:23" hidden="1" x14ac:dyDescent="0.35">
      <c r="A122" t="s">
        <v>272</v>
      </c>
      <c r="B122" s="1" t="s">
        <v>352</v>
      </c>
      <c r="C122" t="s">
        <v>293</v>
      </c>
      <c r="D122" s="2">
        <v>100</v>
      </c>
      <c r="E122" s="2">
        <v>100</v>
      </c>
      <c r="F122" s="2">
        <v>100</v>
      </c>
      <c r="G122" s="2">
        <v>100</v>
      </c>
      <c r="H122" s="2">
        <v>100</v>
      </c>
      <c r="I122" s="2">
        <v>100</v>
      </c>
      <c r="J122" s="2">
        <v>100</v>
      </c>
      <c r="K122" s="2">
        <v>100</v>
      </c>
      <c r="L122" s="2">
        <v>100</v>
      </c>
      <c r="M122" s="2">
        <v>100</v>
      </c>
      <c r="N122" s="2">
        <v>100</v>
      </c>
      <c r="O122" s="2">
        <v>100</v>
      </c>
      <c r="P122" s="2">
        <v>100</v>
      </c>
      <c r="Q122" s="2">
        <v>100</v>
      </c>
      <c r="R122" s="2">
        <v>100</v>
      </c>
      <c r="S122" s="2">
        <v>100</v>
      </c>
      <c r="T122" s="2">
        <v>100</v>
      </c>
      <c r="U122" s="2">
        <v>100</v>
      </c>
      <c r="V122" s="2">
        <v>100</v>
      </c>
      <c r="W122" s="2">
        <v>100</v>
      </c>
    </row>
    <row r="123" spans="1:23" hidden="1" x14ac:dyDescent="0.35">
      <c r="A123" t="s">
        <v>177</v>
      </c>
      <c r="B123" s="1" t="s">
        <v>247</v>
      </c>
      <c r="C123" t="s">
        <v>293</v>
      </c>
      <c r="D123" s="2">
        <v>100</v>
      </c>
      <c r="E123" s="2">
        <v>100</v>
      </c>
      <c r="F123" s="2">
        <v>100</v>
      </c>
      <c r="G123" s="2">
        <v>100</v>
      </c>
      <c r="H123" s="2">
        <v>100</v>
      </c>
      <c r="I123" s="2">
        <v>100</v>
      </c>
      <c r="J123" s="2">
        <v>100</v>
      </c>
      <c r="K123" s="2">
        <v>100</v>
      </c>
      <c r="L123" s="2">
        <v>100</v>
      </c>
      <c r="M123" s="2">
        <v>100</v>
      </c>
      <c r="N123" s="2">
        <v>100</v>
      </c>
      <c r="O123" s="2">
        <v>100</v>
      </c>
      <c r="P123" s="2">
        <v>100</v>
      </c>
      <c r="Q123" s="2">
        <v>100</v>
      </c>
      <c r="R123" s="2">
        <v>100</v>
      </c>
      <c r="S123" s="2">
        <v>100</v>
      </c>
      <c r="T123" s="2">
        <v>100</v>
      </c>
      <c r="U123" s="2">
        <v>100</v>
      </c>
      <c r="V123" s="2">
        <v>100</v>
      </c>
      <c r="W123" s="2">
        <v>100</v>
      </c>
    </row>
    <row r="124" spans="1:23" hidden="1" x14ac:dyDescent="0.35">
      <c r="A124" t="s">
        <v>32</v>
      </c>
      <c r="B124" s="1" t="s">
        <v>17</v>
      </c>
      <c r="C124" t="s">
        <v>293</v>
      </c>
      <c r="D124" s="2">
        <v>100</v>
      </c>
      <c r="E124" s="2">
        <v>100</v>
      </c>
      <c r="F124" s="2">
        <v>100</v>
      </c>
      <c r="G124" s="2">
        <v>100</v>
      </c>
      <c r="H124" s="2">
        <v>100</v>
      </c>
      <c r="I124" s="2">
        <v>100</v>
      </c>
      <c r="J124" s="2">
        <v>100</v>
      </c>
      <c r="K124" s="2">
        <v>100</v>
      </c>
      <c r="L124" s="2">
        <v>100</v>
      </c>
      <c r="M124" s="2">
        <v>100</v>
      </c>
      <c r="N124" s="2">
        <v>100</v>
      </c>
      <c r="O124" s="2">
        <v>100</v>
      </c>
      <c r="P124" s="2">
        <v>100</v>
      </c>
      <c r="Q124" s="2">
        <v>100</v>
      </c>
      <c r="R124" s="2">
        <v>100</v>
      </c>
      <c r="S124" s="2">
        <v>100</v>
      </c>
      <c r="T124" s="2">
        <v>100</v>
      </c>
      <c r="U124" s="2">
        <v>100</v>
      </c>
      <c r="V124" s="2">
        <v>100</v>
      </c>
      <c r="W124" s="2">
        <v>100</v>
      </c>
    </row>
    <row r="125" spans="1:23" hidden="1" x14ac:dyDescent="0.35">
      <c r="A125" t="s">
        <v>195</v>
      </c>
      <c r="B125" s="1" t="s">
        <v>338</v>
      </c>
      <c r="C125" t="s">
        <v>293</v>
      </c>
      <c r="D125" s="2">
        <v>100</v>
      </c>
      <c r="E125" s="2">
        <v>100</v>
      </c>
      <c r="F125" s="2">
        <v>100</v>
      </c>
      <c r="G125" s="2">
        <v>100</v>
      </c>
      <c r="H125" s="2">
        <v>100</v>
      </c>
      <c r="I125" s="2">
        <v>100</v>
      </c>
      <c r="J125" s="2">
        <v>100</v>
      </c>
      <c r="K125" s="2">
        <v>100</v>
      </c>
      <c r="L125" s="2">
        <v>100</v>
      </c>
      <c r="M125" s="2">
        <v>100</v>
      </c>
      <c r="N125" s="2">
        <v>100</v>
      </c>
      <c r="O125" s="2">
        <v>100</v>
      </c>
      <c r="P125" s="2">
        <v>100</v>
      </c>
      <c r="Q125" s="2">
        <v>100</v>
      </c>
      <c r="R125" s="2">
        <v>100</v>
      </c>
      <c r="S125" s="2">
        <v>100</v>
      </c>
      <c r="T125" s="2">
        <v>100</v>
      </c>
      <c r="U125" s="2">
        <v>100</v>
      </c>
      <c r="V125" s="2">
        <v>100</v>
      </c>
      <c r="W125" s="2">
        <v>100</v>
      </c>
    </row>
    <row r="126" spans="1:23" hidden="1" x14ac:dyDescent="0.35">
      <c r="A126" t="s">
        <v>185</v>
      </c>
      <c r="B126" s="1" t="s">
        <v>315</v>
      </c>
      <c r="C126" t="s">
        <v>293</v>
      </c>
      <c r="D126" s="2">
        <v>100</v>
      </c>
      <c r="E126" s="2">
        <v>100</v>
      </c>
      <c r="F126" s="2">
        <v>100</v>
      </c>
      <c r="G126" s="2">
        <v>100</v>
      </c>
      <c r="H126" s="2">
        <v>100</v>
      </c>
      <c r="I126" s="2">
        <v>100</v>
      </c>
      <c r="J126" s="2">
        <v>100</v>
      </c>
      <c r="K126" s="2">
        <v>100</v>
      </c>
      <c r="L126" s="2">
        <v>100</v>
      </c>
      <c r="M126" s="2">
        <v>100</v>
      </c>
      <c r="N126" s="2">
        <v>100</v>
      </c>
      <c r="O126" s="2">
        <v>100</v>
      </c>
      <c r="P126" s="2">
        <v>100</v>
      </c>
      <c r="Q126" s="2">
        <v>100</v>
      </c>
      <c r="R126" s="2">
        <v>100</v>
      </c>
      <c r="S126" s="2">
        <v>100</v>
      </c>
      <c r="T126" s="2">
        <v>100</v>
      </c>
      <c r="U126" s="2">
        <v>100</v>
      </c>
      <c r="V126" s="2">
        <v>100</v>
      </c>
      <c r="W126" s="2">
        <v>100</v>
      </c>
    </row>
    <row r="127" spans="1:23" hidden="1" x14ac:dyDescent="0.35">
      <c r="A127" t="s">
        <v>253</v>
      </c>
      <c r="B127" s="1" t="s">
        <v>256</v>
      </c>
      <c r="C127" t="s">
        <v>293</v>
      </c>
      <c r="D127" s="2">
        <v>100</v>
      </c>
      <c r="E127" s="2">
        <v>100</v>
      </c>
      <c r="F127" s="2">
        <v>100</v>
      </c>
      <c r="G127" s="2">
        <v>100</v>
      </c>
      <c r="H127" s="2">
        <v>100</v>
      </c>
      <c r="I127" s="2">
        <v>100</v>
      </c>
      <c r="J127" s="2">
        <v>100</v>
      </c>
      <c r="K127" s="2">
        <v>100</v>
      </c>
      <c r="L127" s="2">
        <v>100</v>
      </c>
      <c r="M127" s="2">
        <v>100</v>
      </c>
      <c r="N127" s="2">
        <v>100</v>
      </c>
      <c r="O127" s="2">
        <v>100</v>
      </c>
      <c r="P127" s="2">
        <v>100</v>
      </c>
      <c r="Q127" s="2">
        <v>100</v>
      </c>
      <c r="R127" s="2">
        <v>100</v>
      </c>
      <c r="S127" s="2">
        <v>100</v>
      </c>
      <c r="T127" s="2">
        <v>100</v>
      </c>
      <c r="U127" s="2">
        <v>100</v>
      </c>
      <c r="V127" s="2">
        <v>100</v>
      </c>
      <c r="W127" s="2">
        <v>100</v>
      </c>
    </row>
    <row r="128" spans="1:23" hidden="1" x14ac:dyDescent="0.35">
      <c r="A128" t="s">
        <v>76</v>
      </c>
      <c r="B128" s="1" t="s">
        <v>366</v>
      </c>
      <c r="C128" t="s">
        <v>293</v>
      </c>
      <c r="D128" s="2">
        <v>100</v>
      </c>
      <c r="E128" s="2">
        <v>100</v>
      </c>
      <c r="F128" s="2">
        <v>100</v>
      </c>
      <c r="G128" s="2">
        <v>100</v>
      </c>
      <c r="H128" s="2">
        <v>100</v>
      </c>
      <c r="I128" s="2">
        <v>100</v>
      </c>
      <c r="J128" s="2">
        <v>100</v>
      </c>
      <c r="K128" s="2">
        <v>100</v>
      </c>
      <c r="L128" s="2">
        <v>100</v>
      </c>
      <c r="M128" s="2">
        <v>100</v>
      </c>
      <c r="N128" s="2">
        <v>100</v>
      </c>
      <c r="O128" s="2">
        <v>100</v>
      </c>
      <c r="P128" s="2">
        <v>100</v>
      </c>
      <c r="Q128" s="2">
        <v>100</v>
      </c>
      <c r="R128" s="2">
        <v>100</v>
      </c>
      <c r="S128" s="2">
        <v>100</v>
      </c>
      <c r="T128" s="2">
        <v>100</v>
      </c>
      <c r="U128" s="2">
        <v>100</v>
      </c>
      <c r="V128" s="2">
        <v>100</v>
      </c>
      <c r="W128" s="2">
        <v>100</v>
      </c>
    </row>
    <row r="129" spans="1:23" hidden="1" x14ac:dyDescent="0.35">
      <c r="A129" t="s">
        <v>373</v>
      </c>
      <c r="B129" s="1" t="s">
        <v>290</v>
      </c>
      <c r="C129" t="s">
        <v>293</v>
      </c>
      <c r="D129" s="2">
        <v>100</v>
      </c>
      <c r="E129" s="2">
        <v>100</v>
      </c>
      <c r="F129" s="2">
        <v>100</v>
      </c>
      <c r="G129" s="2">
        <v>100</v>
      </c>
      <c r="H129" s="2">
        <v>100</v>
      </c>
      <c r="I129" s="2">
        <v>100</v>
      </c>
      <c r="J129" s="2">
        <v>100</v>
      </c>
      <c r="K129" s="2">
        <v>100</v>
      </c>
      <c r="L129" s="2">
        <v>100</v>
      </c>
      <c r="M129" s="2">
        <v>100</v>
      </c>
      <c r="N129" s="2">
        <v>100</v>
      </c>
      <c r="O129" s="2">
        <v>100</v>
      </c>
      <c r="P129" s="2">
        <v>100</v>
      </c>
      <c r="Q129" s="2">
        <v>100</v>
      </c>
      <c r="R129" s="2">
        <v>100</v>
      </c>
      <c r="S129" s="2">
        <v>100</v>
      </c>
      <c r="T129" s="2">
        <v>100</v>
      </c>
      <c r="U129" s="2">
        <v>100</v>
      </c>
      <c r="V129" s="2">
        <v>100</v>
      </c>
      <c r="W129" s="2">
        <v>100</v>
      </c>
    </row>
    <row r="130" spans="1:23" hidden="1" x14ac:dyDescent="0.35">
      <c r="A130" t="s">
        <v>278</v>
      </c>
      <c r="B130" s="1" t="s">
        <v>354</v>
      </c>
      <c r="C130" t="s">
        <v>293</v>
      </c>
      <c r="D130" s="2">
        <v>100</v>
      </c>
      <c r="E130" s="2">
        <v>100</v>
      </c>
      <c r="F130" s="2">
        <v>100</v>
      </c>
      <c r="G130" s="2">
        <v>100</v>
      </c>
      <c r="H130" s="2">
        <v>100</v>
      </c>
      <c r="I130" s="2">
        <v>100</v>
      </c>
      <c r="J130" s="2">
        <v>100</v>
      </c>
      <c r="K130" s="2">
        <v>100</v>
      </c>
      <c r="L130" s="2">
        <v>100</v>
      </c>
      <c r="M130" s="2">
        <v>100</v>
      </c>
      <c r="N130" s="2">
        <v>100</v>
      </c>
      <c r="O130" s="2">
        <v>100</v>
      </c>
      <c r="P130" s="2">
        <v>100</v>
      </c>
      <c r="Q130" s="2">
        <v>100</v>
      </c>
      <c r="R130" s="2">
        <v>100</v>
      </c>
      <c r="S130" s="2">
        <v>100</v>
      </c>
      <c r="T130" s="2">
        <v>100</v>
      </c>
      <c r="U130" s="2">
        <v>100</v>
      </c>
      <c r="V130" s="2">
        <v>100</v>
      </c>
      <c r="W130" s="2">
        <v>100</v>
      </c>
    </row>
    <row r="131" spans="1:23" hidden="1" x14ac:dyDescent="0.35">
      <c r="A131" t="s">
        <v>390</v>
      </c>
      <c r="B131" s="1" t="s">
        <v>23</v>
      </c>
      <c r="C131" t="s">
        <v>293</v>
      </c>
      <c r="D131" s="2">
        <v>100</v>
      </c>
      <c r="E131" s="2">
        <v>100</v>
      </c>
      <c r="F131" s="2">
        <v>100</v>
      </c>
      <c r="G131" s="2">
        <v>100</v>
      </c>
      <c r="H131" s="2">
        <v>100</v>
      </c>
      <c r="I131" s="2">
        <v>100</v>
      </c>
      <c r="J131" s="2">
        <v>100</v>
      </c>
      <c r="K131" s="2">
        <v>100</v>
      </c>
      <c r="L131" s="2">
        <v>100</v>
      </c>
      <c r="M131" s="2">
        <v>100</v>
      </c>
      <c r="N131" s="2">
        <v>100</v>
      </c>
      <c r="O131" s="2">
        <v>100</v>
      </c>
      <c r="P131" s="2">
        <v>100</v>
      </c>
      <c r="Q131" s="2">
        <v>100</v>
      </c>
      <c r="R131" s="2">
        <v>100</v>
      </c>
      <c r="S131" s="2">
        <v>100</v>
      </c>
      <c r="T131" s="2">
        <v>100</v>
      </c>
      <c r="U131" s="2">
        <v>100</v>
      </c>
      <c r="V131" s="2">
        <v>100</v>
      </c>
      <c r="W131" s="2">
        <v>100</v>
      </c>
    </row>
    <row r="132" spans="1:23" hidden="1" x14ac:dyDescent="0.35">
      <c r="A132" t="s">
        <v>142</v>
      </c>
      <c r="B132" s="1" t="s">
        <v>174</v>
      </c>
      <c r="C132" t="s">
        <v>293</v>
      </c>
      <c r="D132" s="2">
        <v>100</v>
      </c>
      <c r="E132" s="2">
        <v>100</v>
      </c>
      <c r="F132" s="2">
        <v>100</v>
      </c>
      <c r="G132" s="2">
        <v>100</v>
      </c>
      <c r="H132" s="2">
        <v>100</v>
      </c>
      <c r="I132" s="2">
        <v>100</v>
      </c>
      <c r="J132" s="2">
        <v>100</v>
      </c>
      <c r="K132" s="2">
        <v>100</v>
      </c>
      <c r="L132" s="2">
        <v>100</v>
      </c>
      <c r="M132" s="2">
        <v>100</v>
      </c>
      <c r="N132" s="2">
        <v>100</v>
      </c>
      <c r="O132" s="2">
        <v>100</v>
      </c>
      <c r="P132" s="2">
        <v>100</v>
      </c>
      <c r="Q132" s="2">
        <v>100</v>
      </c>
      <c r="R132" s="2">
        <v>100</v>
      </c>
      <c r="S132" s="2">
        <v>100</v>
      </c>
      <c r="T132" s="2">
        <v>100</v>
      </c>
      <c r="U132" s="2">
        <v>100</v>
      </c>
      <c r="V132" s="2">
        <v>100</v>
      </c>
      <c r="W132" s="2">
        <v>100</v>
      </c>
    </row>
    <row r="133" spans="1:23" hidden="1" x14ac:dyDescent="0.35">
      <c r="A133" t="s">
        <v>31</v>
      </c>
      <c r="B133" s="1" t="s">
        <v>343</v>
      </c>
      <c r="C133" t="s">
        <v>293</v>
      </c>
      <c r="D133" s="2">
        <v>100</v>
      </c>
      <c r="E133" s="2">
        <v>100</v>
      </c>
      <c r="F133" s="2">
        <v>100</v>
      </c>
      <c r="G133" s="2">
        <v>100</v>
      </c>
      <c r="H133" s="2">
        <v>100</v>
      </c>
      <c r="I133" s="2">
        <v>100</v>
      </c>
      <c r="J133" s="2">
        <v>100</v>
      </c>
      <c r="K133" s="2">
        <v>100</v>
      </c>
      <c r="L133" s="2">
        <v>100</v>
      </c>
      <c r="M133" s="2">
        <v>100</v>
      </c>
      <c r="N133" s="2">
        <v>100</v>
      </c>
      <c r="O133" s="2">
        <v>100</v>
      </c>
      <c r="P133" s="2">
        <v>100</v>
      </c>
      <c r="Q133" s="2">
        <v>100</v>
      </c>
      <c r="R133" s="2">
        <v>100</v>
      </c>
      <c r="S133" s="2">
        <v>100</v>
      </c>
      <c r="T133" s="2">
        <v>100</v>
      </c>
      <c r="U133" s="2">
        <v>100</v>
      </c>
      <c r="V133" s="2">
        <v>100</v>
      </c>
      <c r="W133" s="2">
        <v>100</v>
      </c>
    </row>
    <row r="134" spans="1:23" hidden="1" x14ac:dyDescent="0.35">
      <c r="A134" t="s">
        <v>18</v>
      </c>
      <c r="B134" s="1" t="s">
        <v>82</v>
      </c>
      <c r="C134" t="s">
        <v>293</v>
      </c>
      <c r="D134" s="2">
        <v>100</v>
      </c>
      <c r="E134" s="2">
        <v>100</v>
      </c>
      <c r="F134" s="2">
        <v>100</v>
      </c>
      <c r="G134" s="2">
        <v>100</v>
      </c>
      <c r="H134" s="2">
        <v>100</v>
      </c>
      <c r="I134" s="2">
        <v>100</v>
      </c>
      <c r="J134" s="2">
        <v>100</v>
      </c>
      <c r="K134" s="2">
        <v>100</v>
      </c>
      <c r="L134" s="2">
        <v>100</v>
      </c>
      <c r="M134" s="2">
        <v>100</v>
      </c>
      <c r="N134" s="2">
        <v>100</v>
      </c>
      <c r="O134" s="2">
        <v>100</v>
      </c>
      <c r="P134" s="2">
        <v>100</v>
      </c>
      <c r="Q134" s="2">
        <v>100</v>
      </c>
      <c r="R134" s="2">
        <v>100</v>
      </c>
      <c r="S134" s="2">
        <v>100</v>
      </c>
      <c r="T134" s="2">
        <v>100</v>
      </c>
      <c r="U134" s="2">
        <v>100</v>
      </c>
      <c r="V134" s="2">
        <v>100</v>
      </c>
      <c r="W134" s="2">
        <v>100</v>
      </c>
    </row>
    <row r="135" spans="1:23" hidden="1" x14ac:dyDescent="0.35">
      <c r="A135" t="s">
        <v>64</v>
      </c>
      <c r="B135" s="1" t="s">
        <v>37</v>
      </c>
      <c r="C135" t="s">
        <v>293</v>
      </c>
      <c r="D135" s="2">
        <v>100</v>
      </c>
      <c r="E135" s="2">
        <v>100</v>
      </c>
      <c r="F135" s="2">
        <v>100</v>
      </c>
      <c r="G135" s="2">
        <v>100</v>
      </c>
      <c r="H135" s="2">
        <v>100</v>
      </c>
      <c r="I135" s="2">
        <v>100</v>
      </c>
      <c r="J135" s="2">
        <v>100</v>
      </c>
      <c r="K135" s="2">
        <v>100</v>
      </c>
      <c r="L135" s="2">
        <v>100</v>
      </c>
      <c r="M135" s="2">
        <v>100</v>
      </c>
      <c r="N135" s="2">
        <v>100</v>
      </c>
      <c r="O135" s="2">
        <v>100</v>
      </c>
      <c r="P135" s="2">
        <v>100</v>
      </c>
      <c r="Q135" s="2">
        <v>100</v>
      </c>
      <c r="R135" s="2">
        <v>100</v>
      </c>
      <c r="S135" s="2">
        <v>100</v>
      </c>
      <c r="T135" s="2">
        <v>100</v>
      </c>
      <c r="U135" s="2">
        <v>100</v>
      </c>
      <c r="V135" s="2">
        <v>100</v>
      </c>
      <c r="W135" s="2">
        <v>100</v>
      </c>
    </row>
    <row r="136" spans="1:23" hidden="1" x14ac:dyDescent="0.35">
      <c r="A136" t="s">
        <v>154</v>
      </c>
      <c r="B136" s="1" t="s">
        <v>67</v>
      </c>
      <c r="C136" t="s">
        <v>293</v>
      </c>
      <c r="D136" s="2">
        <v>100</v>
      </c>
      <c r="E136" s="2">
        <v>100</v>
      </c>
      <c r="F136" s="2">
        <v>100</v>
      </c>
      <c r="G136" s="2">
        <v>100</v>
      </c>
      <c r="H136" s="2">
        <v>100</v>
      </c>
      <c r="I136" s="2">
        <v>100</v>
      </c>
      <c r="J136" s="2">
        <v>100</v>
      </c>
      <c r="K136" s="2">
        <v>100</v>
      </c>
      <c r="L136" s="2">
        <v>100</v>
      </c>
      <c r="M136" s="2">
        <v>100</v>
      </c>
      <c r="N136" s="2">
        <v>100</v>
      </c>
      <c r="O136" s="2">
        <v>100</v>
      </c>
      <c r="P136" s="2">
        <v>100</v>
      </c>
      <c r="Q136" s="2">
        <v>100</v>
      </c>
      <c r="R136" s="2">
        <v>100</v>
      </c>
      <c r="S136" s="2">
        <v>100</v>
      </c>
      <c r="T136" s="2">
        <v>100</v>
      </c>
      <c r="U136" s="2">
        <v>100</v>
      </c>
      <c r="V136" s="2">
        <v>100</v>
      </c>
      <c r="W136" s="2">
        <v>100</v>
      </c>
    </row>
    <row r="137" spans="1:23" hidden="1" x14ac:dyDescent="0.35">
      <c r="A137" t="s">
        <v>254</v>
      </c>
      <c r="B137" s="1" t="s">
        <v>360</v>
      </c>
      <c r="C137" t="s">
        <v>293</v>
      </c>
      <c r="D137" s="2">
        <v>100</v>
      </c>
      <c r="E137" s="2">
        <v>100</v>
      </c>
      <c r="F137" s="2">
        <v>100</v>
      </c>
      <c r="G137" s="2">
        <v>100</v>
      </c>
      <c r="H137" s="2">
        <v>100</v>
      </c>
      <c r="I137" s="2">
        <v>100</v>
      </c>
      <c r="J137" s="2">
        <v>100</v>
      </c>
      <c r="K137" s="2">
        <v>100</v>
      </c>
      <c r="L137" s="2">
        <v>100</v>
      </c>
      <c r="M137" s="2">
        <v>100</v>
      </c>
      <c r="N137" s="2">
        <v>100</v>
      </c>
      <c r="O137" s="2">
        <v>100</v>
      </c>
      <c r="P137" s="2">
        <v>100</v>
      </c>
      <c r="Q137" s="2">
        <v>100</v>
      </c>
      <c r="R137" s="2">
        <v>100</v>
      </c>
      <c r="S137" s="2">
        <v>100</v>
      </c>
      <c r="T137" s="2">
        <v>100</v>
      </c>
      <c r="U137" s="2">
        <v>100</v>
      </c>
      <c r="V137" s="2">
        <v>100</v>
      </c>
      <c r="W137" s="2">
        <v>100</v>
      </c>
    </row>
    <row r="138" spans="1:23" hidden="1" x14ac:dyDescent="0.35">
      <c r="A138" t="s">
        <v>96</v>
      </c>
      <c r="B138" s="1" t="s">
        <v>304</v>
      </c>
      <c r="C138" t="s">
        <v>293</v>
      </c>
      <c r="D138" s="2">
        <v>100</v>
      </c>
      <c r="E138" s="2">
        <v>100</v>
      </c>
      <c r="F138" s="2">
        <v>100</v>
      </c>
      <c r="G138" s="2">
        <v>100</v>
      </c>
      <c r="H138" s="2">
        <v>100</v>
      </c>
      <c r="I138" s="2">
        <v>100</v>
      </c>
      <c r="J138" s="2">
        <v>100</v>
      </c>
      <c r="K138" s="2">
        <v>100</v>
      </c>
      <c r="L138" s="2">
        <v>100</v>
      </c>
      <c r="M138" s="2">
        <v>100</v>
      </c>
      <c r="N138" s="2">
        <v>100</v>
      </c>
      <c r="O138" s="2">
        <v>100</v>
      </c>
      <c r="P138" s="2">
        <v>100</v>
      </c>
      <c r="Q138" s="2">
        <v>100</v>
      </c>
      <c r="R138" s="2">
        <v>100</v>
      </c>
      <c r="S138" s="2">
        <v>100</v>
      </c>
      <c r="T138" s="2">
        <v>100</v>
      </c>
      <c r="U138" s="2">
        <v>100</v>
      </c>
      <c r="V138" s="2">
        <v>100</v>
      </c>
      <c r="W138" s="2">
        <v>100</v>
      </c>
    </row>
    <row r="139" spans="1:23" hidden="1" x14ac:dyDescent="0.35">
      <c r="A139" t="s">
        <v>389</v>
      </c>
      <c r="B139" s="1" t="s">
        <v>305</v>
      </c>
      <c r="C139" t="s">
        <v>293</v>
      </c>
      <c r="D139" s="2">
        <v>100</v>
      </c>
      <c r="E139" s="2">
        <v>100</v>
      </c>
      <c r="F139" s="2">
        <v>100</v>
      </c>
      <c r="G139" s="2">
        <v>100</v>
      </c>
      <c r="H139" s="2">
        <v>100</v>
      </c>
      <c r="I139" s="2">
        <v>100</v>
      </c>
      <c r="J139" s="2">
        <v>100</v>
      </c>
      <c r="K139" s="2">
        <v>100</v>
      </c>
      <c r="L139" s="2">
        <v>100</v>
      </c>
      <c r="M139" s="2">
        <v>100</v>
      </c>
      <c r="N139" s="2">
        <v>100</v>
      </c>
      <c r="O139" s="2">
        <v>100</v>
      </c>
      <c r="P139" s="2">
        <v>100</v>
      </c>
      <c r="Q139" s="2">
        <v>100</v>
      </c>
      <c r="R139" s="2">
        <v>100</v>
      </c>
      <c r="S139" s="2">
        <v>100</v>
      </c>
      <c r="T139" s="2">
        <v>100</v>
      </c>
      <c r="U139" s="2">
        <v>100</v>
      </c>
      <c r="V139" s="2">
        <v>100</v>
      </c>
      <c r="W139" s="2">
        <v>100</v>
      </c>
    </row>
    <row r="140" spans="1:23" hidden="1" x14ac:dyDescent="0.35">
      <c r="A140" t="s">
        <v>106</v>
      </c>
      <c r="B140" s="1" t="s">
        <v>357</v>
      </c>
      <c r="C140" t="s">
        <v>293</v>
      </c>
      <c r="D140" s="2">
        <v>100</v>
      </c>
      <c r="E140" s="2">
        <v>100</v>
      </c>
      <c r="F140" s="2">
        <v>100</v>
      </c>
      <c r="G140" s="2">
        <v>100</v>
      </c>
      <c r="H140" s="2">
        <v>100</v>
      </c>
      <c r="I140" s="2">
        <v>100</v>
      </c>
      <c r="J140" s="2">
        <v>100</v>
      </c>
      <c r="K140" s="2">
        <v>100</v>
      </c>
      <c r="L140" s="2">
        <v>100</v>
      </c>
      <c r="M140" s="2">
        <v>100</v>
      </c>
      <c r="N140" s="2">
        <v>100</v>
      </c>
      <c r="O140" s="2">
        <v>100</v>
      </c>
      <c r="P140" s="2">
        <v>100</v>
      </c>
      <c r="Q140" s="2">
        <v>100</v>
      </c>
      <c r="R140" s="2">
        <v>100</v>
      </c>
      <c r="S140" s="2">
        <v>100</v>
      </c>
      <c r="T140" s="2">
        <v>100</v>
      </c>
      <c r="U140" s="2">
        <v>100</v>
      </c>
      <c r="V140" s="2">
        <v>100</v>
      </c>
      <c r="W140" s="2">
        <v>100</v>
      </c>
    </row>
    <row r="141" spans="1:23" hidden="1" x14ac:dyDescent="0.35">
      <c r="A141" t="s">
        <v>227</v>
      </c>
      <c r="B141" s="1" t="s">
        <v>114</v>
      </c>
      <c r="C141" t="s">
        <v>293</v>
      </c>
      <c r="D141" s="2">
        <v>100</v>
      </c>
      <c r="E141" s="2">
        <v>100</v>
      </c>
      <c r="F141" s="2">
        <v>100</v>
      </c>
      <c r="G141" s="2">
        <v>100</v>
      </c>
      <c r="H141" s="2">
        <v>100</v>
      </c>
      <c r="I141" s="2">
        <v>100</v>
      </c>
      <c r="J141" s="2">
        <v>100</v>
      </c>
      <c r="K141" s="2">
        <v>100</v>
      </c>
      <c r="L141" s="2">
        <v>100</v>
      </c>
      <c r="M141" s="2">
        <v>100</v>
      </c>
      <c r="N141" s="2">
        <v>99</v>
      </c>
      <c r="O141" s="2">
        <v>100</v>
      </c>
      <c r="P141" s="2">
        <v>99.75</v>
      </c>
      <c r="Q141" s="2">
        <v>99.75</v>
      </c>
      <c r="R141" s="2">
        <v>99.68</v>
      </c>
      <c r="S141" s="2">
        <v>99.86</v>
      </c>
      <c r="T141" s="2">
        <v>99.8</v>
      </c>
      <c r="U141" s="2">
        <v>99.8</v>
      </c>
      <c r="V141" s="2">
        <v>100</v>
      </c>
      <c r="W141" s="2">
        <v>100</v>
      </c>
    </row>
    <row r="142" spans="1:23" hidden="1" x14ac:dyDescent="0.35">
      <c r="A142" t="s">
        <v>386</v>
      </c>
      <c r="B142" s="1" t="s">
        <v>269</v>
      </c>
      <c r="C142" t="s">
        <v>293</v>
      </c>
      <c r="D142" s="2">
        <v>100</v>
      </c>
      <c r="E142" s="2">
        <v>100</v>
      </c>
      <c r="F142" s="2">
        <v>100</v>
      </c>
      <c r="G142" s="2">
        <v>100</v>
      </c>
      <c r="H142" s="2">
        <v>100</v>
      </c>
      <c r="I142" s="2">
        <v>100</v>
      </c>
      <c r="J142" s="2">
        <v>100</v>
      </c>
      <c r="K142" s="2">
        <v>100</v>
      </c>
      <c r="L142" s="2">
        <v>100</v>
      </c>
      <c r="M142" s="2">
        <v>100</v>
      </c>
      <c r="N142" s="2">
        <v>100</v>
      </c>
      <c r="O142" s="2">
        <v>100</v>
      </c>
      <c r="P142" s="2">
        <v>100</v>
      </c>
      <c r="Q142" s="2">
        <v>100</v>
      </c>
      <c r="R142" s="2">
        <v>100</v>
      </c>
      <c r="S142" s="2">
        <v>100</v>
      </c>
      <c r="T142" s="2">
        <v>100</v>
      </c>
      <c r="U142" s="2">
        <v>100</v>
      </c>
      <c r="V142" s="2">
        <v>100</v>
      </c>
      <c r="W142" s="2">
        <v>100</v>
      </c>
    </row>
    <row r="143" spans="1:23" hidden="1" x14ac:dyDescent="0.35">
      <c r="A143" t="s">
        <v>143</v>
      </c>
      <c r="B143" s="1" t="s">
        <v>246</v>
      </c>
      <c r="C143" t="s">
        <v>293</v>
      </c>
      <c r="D143" s="2">
        <v>100</v>
      </c>
      <c r="E143" s="2">
        <v>100</v>
      </c>
      <c r="F143" s="2">
        <v>100</v>
      </c>
      <c r="G143" s="2">
        <v>100</v>
      </c>
      <c r="H143" s="2">
        <v>100</v>
      </c>
      <c r="I143" s="2">
        <v>100</v>
      </c>
      <c r="J143" s="2">
        <v>100</v>
      </c>
      <c r="K143" s="2">
        <v>100</v>
      </c>
      <c r="L143" s="2">
        <v>100</v>
      </c>
      <c r="M143" s="2">
        <v>100</v>
      </c>
      <c r="N143" s="2">
        <v>100</v>
      </c>
      <c r="O143" s="2">
        <v>100</v>
      </c>
      <c r="P143" s="2">
        <v>100</v>
      </c>
      <c r="Q143" s="2">
        <v>100</v>
      </c>
      <c r="R143" s="2">
        <v>100</v>
      </c>
      <c r="S143" s="2">
        <v>100</v>
      </c>
      <c r="T143" s="2">
        <v>100</v>
      </c>
      <c r="U143" s="2">
        <v>100</v>
      </c>
      <c r="V143" s="2">
        <v>100</v>
      </c>
      <c r="W143" s="2">
        <v>100</v>
      </c>
    </row>
    <row r="144" spans="1:23" hidden="1" x14ac:dyDescent="0.35">
      <c r="A144" t="s">
        <v>334</v>
      </c>
      <c r="B144" s="1" t="s">
        <v>182</v>
      </c>
      <c r="C144" t="s">
        <v>293</v>
      </c>
      <c r="D144" s="2">
        <v>100</v>
      </c>
      <c r="E144" s="2">
        <v>100</v>
      </c>
      <c r="F144" s="2">
        <v>100</v>
      </c>
      <c r="G144" s="2">
        <v>100</v>
      </c>
      <c r="H144" s="2">
        <v>100</v>
      </c>
      <c r="I144" s="2">
        <v>100</v>
      </c>
      <c r="J144" s="2">
        <v>100</v>
      </c>
      <c r="K144" s="2">
        <v>100</v>
      </c>
      <c r="L144" s="2">
        <v>100</v>
      </c>
      <c r="M144" s="2">
        <v>100</v>
      </c>
      <c r="N144" s="2">
        <v>100</v>
      </c>
      <c r="O144" s="2">
        <v>100</v>
      </c>
      <c r="P144" s="2">
        <v>100</v>
      </c>
      <c r="Q144" s="2">
        <v>100</v>
      </c>
      <c r="R144" s="2">
        <v>100</v>
      </c>
      <c r="S144" s="2">
        <v>100</v>
      </c>
      <c r="T144" s="2">
        <v>100</v>
      </c>
      <c r="U144" s="2">
        <v>100</v>
      </c>
      <c r="V144" s="2">
        <v>100</v>
      </c>
      <c r="W144" s="2">
        <v>100</v>
      </c>
    </row>
    <row r="145" spans="1:23" hidden="1" x14ac:dyDescent="0.35">
      <c r="A145" t="s">
        <v>218</v>
      </c>
      <c r="B145" s="1" t="s">
        <v>66</v>
      </c>
      <c r="C145" t="s">
        <v>293</v>
      </c>
      <c r="D145" s="2">
        <v>100</v>
      </c>
      <c r="E145" s="2">
        <v>100</v>
      </c>
      <c r="F145" s="2">
        <v>100</v>
      </c>
      <c r="G145" s="2">
        <v>100</v>
      </c>
      <c r="H145" s="2">
        <v>100</v>
      </c>
      <c r="I145" s="2">
        <v>100</v>
      </c>
      <c r="J145" s="2">
        <v>100</v>
      </c>
      <c r="K145" s="2">
        <v>100</v>
      </c>
      <c r="L145" s="2">
        <v>100</v>
      </c>
      <c r="M145" s="2">
        <v>100</v>
      </c>
      <c r="N145" s="2">
        <v>100</v>
      </c>
      <c r="O145" s="2">
        <v>100</v>
      </c>
      <c r="P145" s="2">
        <v>100</v>
      </c>
      <c r="Q145" s="2">
        <v>100</v>
      </c>
      <c r="R145" s="2">
        <v>100</v>
      </c>
      <c r="S145" s="2">
        <v>100</v>
      </c>
      <c r="T145" s="2">
        <v>100</v>
      </c>
      <c r="U145" s="2">
        <v>100</v>
      </c>
      <c r="V145" s="2">
        <v>100</v>
      </c>
      <c r="W145" s="2">
        <v>100</v>
      </c>
    </row>
    <row r="146" spans="1:23" hidden="1" x14ac:dyDescent="0.35">
      <c r="A146" t="s">
        <v>152</v>
      </c>
      <c r="B146" s="1" t="s">
        <v>291</v>
      </c>
      <c r="C146" t="s">
        <v>293</v>
      </c>
      <c r="D146" s="2">
        <v>100</v>
      </c>
      <c r="E146" s="2">
        <v>100</v>
      </c>
      <c r="F146" s="2">
        <v>100</v>
      </c>
      <c r="G146" s="2">
        <v>100</v>
      </c>
      <c r="H146" s="2">
        <v>100</v>
      </c>
      <c r="I146" s="2">
        <v>100</v>
      </c>
      <c r="J146" s="2">
        <v>100</v>
      </c>
      <c r="K146" s="2">
        <v>100</v>
      </c>
      <c r="L146" s="2">
        <v>100</v>
      </c>
      <c r="M146" s="2">
        <v>100</v>
      </c>
      <c r="N146" s="2">
        <v>100</v>
      </c>
      <c r="O146" s="2">
        <v>100</v>
      </c>
      <c r="P146" s="2">
        <v>100</v>
      </c>
      <c r="Q146" s="2">
        <v>100</v>
      </c>
      <c r="R146" s="2">
        <v>100</v>
      </c>
      <c r="S146" s="2">
        <v>100</v>
      </c>
      <c r="T146" s="2">
        <v>100</v>
      </c>
      <c r="U146" s="2">
        <v>100</v>
      </c>
      <c r="V146" s="2">
        <v>100</v>
      </c>
      <c r="W146" s="2">
        <v>100</v>
      </c>
    </row>
    <row r="147" spans="1:23" hidden="1" x14ac:dyDescent="0.35">
      <c r="A147" t="s">
        <v>316</v>
      </c>
      <c r="B147" s="1" t="s">
        <v>157</v>
      </c>
      <c r="C147" t="s">
        <v>293</v>
      </c>
      <c r="D147" s="2">
        <v>100</v>
      </c>
      <c r="E147" s="2">
        <v>100</v>
      </c>
      <c r="F147" s="2">
        <v>100</v>
      </c>
      <c r="G147" s="2">
        <v>100</v>
      </c>
      <c r="H147" s="2">
        <v>100</v>
      </c>
      <c r="I147" s="2">
        <v>100</v>
      </c>
      <c r="J147" s="2">
        <v>100</v>
      </c>
      <c r="K147" s="2">
        <v>100</v>
      </c>
      <c r="L147" s="2">
        <v>100</v>
      </c>
      <c r="M147" s="2">
        <v>100</v>
      </c>
      <c r="N147" s="2">
        <v>100</v>
      </c>
      <c r="O147" s="2">
        <v>100</v>
      </c>
      <c r="P147" s="2">
        <v>100</v>
      </c>
      <c r="Q147" s="2">
        <v>100</v>
      </c>
      <c r="R147" s="2">
        <v>100</v>
      </c>
      <c r="S147" s="2">
        <v>100</v>
      </c>
      <c r="T147" s="2">
        <v>100</v>
      </c>
      <c r="U147" s="2">
        <v>100</v>
      </c>
      <c r="V147" s="2">
        <v>100</v>
      </c>
      <c r="W147" s="2">
        <v>100</v>
      </c>
    </row>
    <row r="148" spans="1:23" hidden="1" x14ac:dyDescent="0.35">
      <c r="A148" t="s">
        <v>207</v>
      </c>
      <c r="B148" s="1" t="s">
        <v>68</v>
      </c>
      <c r="C148" t="s">
        <v>293</v>
      </c>
      <c r="D148" s="2">
        <v>100</v>
      </c>
      <c r="E148" s="2">
        <v>100</v>
      </c>
      <c r="F148" s="2">
        <v>100</v>
      </c>
      <c r="G148" s="2">
        <v>100</v>
      </c>
      <c r="H148" s="2">
        <v>100</v>
      </c>
      <c r="I148" s="2">
        <v>100</v>
      </c>
      <c r="J148" s="2">
        <v>100</v>
      </c>
      <c r="K148" s="2">
        <v>100</v>
      </c>
      <c r="L148" s="2">
        <v>100</v>
      </c>
      <c r="M148" s="2">
        <v>100</v>
      </c>
      <c r="N148" s="2">
        <v>100</v>
      </c>
      <c r="O148" s="2">
        <v>100</v>
      </c>
      <c r="P148" s="2">
        <v>100</v>
      </c>
      <c r="Q148" s="2">
        <v>100</v>
      </c>
      <c r="R148" s="2">
        <v>100</v>
      </c>
      <c r="S148" s="2">
        <v>100</v>
      </c>
      <c r="T148" s="2">
        <v>100</v>
      </c>
      <c r="U148" s="2">
        <v>100</v>
      </c>
      <c r="V148" s="2">
        <v>100</v>
      </c>
      <c r="W148" s="2">
        <v>100</v>
      </c>
    </row>
    <row r="149" spans="1:23" hidden="1" x14ac:dyDescent="0.35">
      <c r="A149" t="s">
        <v>252</v>
      </c>
      <c r="B149" s="1" t="s">
        <v>52</v>
      </c>
      <c r="C149" t="s">
        <v>293</v>
      </c>
      <c r="D149" s="2">
        <v>100</v>
      </c>
      <c r="E149" s="2">
        <v>100</v>
      </c>
      <c r="F149" s="2">
        <v>99</v>
      </c>
      <c r="G149" s="2">
        <v>100</v>
      </c>
      <c r="H149" s="2">
        <v>99.1</v>
      </c>
      <c r="I149" s="2">
        <v>98.6</v>
      </c>
      <c r="J149" s="2">
        <v>100</v>
      </c>
      <c r="K149" s="2">
        <v>100</v>
      </c>
      <c r="L149" s="2">
        <v>100</v>
      </c>
      <c r="M149" s="2">
        <v>100</v>
      </c>
      <c r="N149" s="2">
        <v>100</v>
      </c>
      <c r="O149" s="2">
        <v>100</v>
      </c>
      <c r="P149" s="2">
        <v>100</v>
      </c>
      <c r="Q149" s="2">
        <v>100</v>
      </c>
      <c r="R149" s="2">
        <v>100</v>
      </c>
      <c r="S149" s="2">
        <v>100</v>
      </c>
      <c r="T149" s="2">
        <v>100</v>
      </c>
      <c r="U149" s="2">
        <v>99.98</v>
      </c>
      <c r="V149" s="2">
        <v>99.99</v>
      </c>
      <c r="W149" s="2">
        <v>100</v>
      </c>
    </row>
    <row r="150" spans="1:23" hidden="1" x14ac:dyDescent="0.35">
      <c r="A150" t="s">
        <v>212</v>
      </c>
      <c r="B150" s="1" t="s">
        <v>3</v>
      </c>
      <c r="C150" t="s">
        <v>293</v>
      </c>
      <c r="D150" s="2">
        <v>100</v>
      </c>
      <c r="E150" s="2">
        <v>100</v>
      </c>
      <c r="F150" s="2">
        <v>100</v>
      </c>
      <c r="G150" s="2">
        <v>100</v>
      </c>
      <c r="H150" s="2">
        <v>100</v>
      </c>
      <c r="I150" s="2">
        <v>100</v>
      </c>
      <c r="J150" s="2">
        <v>100</v>
      </c>
      <c r="K150" s="2">
        <v>100</v>
      </c>
      <c r="L150" s="2">
        <v>100</v>
      </c>
      <c r="M150" s="2">
        <v>100</v>
      </c>
      <c r="N150" s="2">
        <v>100</v>
      </c>
      <c r="O150" s="2">
        <v>100</v>
      </c>
      <c r="P150" s="2">
        <v>100</v>
      </c>
      <c r="Q150" s="2">
        <v>100</v>
      </c>
      <c r="R150" s="2">
        <v>100</v>
      </c>
      <c r="S150" s="2">
        <v>100</v>
      </c>
      <c r="T150" s="2">
        <v>100</v>
      </c>
      <c r="U150" s="2">
        <v>100</v>
      </c>
      <c r="V150" s="2">
        <v>100</v>
      </c>
      <c r="W150" s="2">
        <v>100</v>
      </c>
    </row>
    <row r="151" spans="1:23" hidden="1" x14ac:dyDescent="0.35">
      <c r="A151" t="s">
        <v>210</v>
      </c>
      <c r="B151" s="1" t="s">
        <v>108</v>
      </c>
      <c r="C151" t="s">
        <v>293</v>
      </c>
      <c r="D151" s="2">
        <v>100</v>
      </c>
      <c r="E151" s="2">
        <v>100</v>
      </c>
      <c r="F151" s="2">
        <v>100</v>
      </c>
      <c r="G151" s="2">
        <v>100</v>
      </c>
      <c r="H151" s="2">
        <v>100</v>
      </c>
      <c r="I151" s="2">
        <v>99.830220713073004</v>
      </c>
      <c r="J151" s="2">
        <v>100</v>
      </c>
      <c r="K151" s="2">
        <v>100</v>
      </c>
      <c r="L151" s="2">
        <v>100</v>
      </c>
      <c r="M151" s="2">
        <v>100</v>
      </c>
      <c r="N151" s="2">
        <v>100</v>
      </c>
      <c r="O151" s="2">
        <v>99</v>
      </c>
      <c r="P151" s="2">
        <v>100</v>
      </c>
      <c r="Q151" s="2">
        <v>99.7</v>
      </c>
      <c r="R151" s="2">
        <v>97.7</v>
      </c>
      <c r="S151" s="2">
        <v>100</v>
      </c>
      <c r="T151" s="2">
        <v>100</v>
      </c>
      <c r="U151" s="2">
        <v>100</v>
      </c>
      <c r="V151" s="2">
        <v>100</v>
      </c>
      <c r="W151" s="2">
        <v>100</v>
      </c>
    </row>
    <row r="152" spans="1:23" hidden="1" x14ac:dyDescent="0.35">
      <c r="A152" t="s">
        <v>10</v>
      </c>
      <c r="B152" s="1" t="s">
        <v>273</v>
      </c>
      <c r="C152" t="s">
        <v>293</v>
      </c>
      <c r="D152" s="2">
        <v>100</v>
      </c>
      <c r="E152" s="2">
        <v>100</v>
      </c>
      <c r="F152" s="2">
        <v>100</v>
      </c>
      <c r="G152" s="2">
        <v>100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>
        <v>100</v>
      </c>
      <c r="O152" s="2">
        <v>100</v>
      </c>
      <c r="P152" s="2">
        <v>100</v>
      </c>
      <c r="Q152" s="2">
        <v>100</v>
      </c>
      <c r="R152" s="2">
        <v>100</v>
      </c>
      <c r="S152" s="2">
        <v>100</v>
      </c>
      <c r="T152" s="2">
        <v>100</v>
      </c>
      <c r="U152" s="2">
        <v>100</v>
      </c>
      <c r="V152" s="2">
        <v>100</v>
      </c>
      <c r="W152" s="2">
        <v>100</v>
      </c>
    </row>
    <row r="153" spans="1:23" hidden="1" x14ac:dyDescent="0.35">
      <c r="A153" t="s">
        <v>384</v>
      </c>
      <c r="B153" s="1" t="s">
        <v>107</v>
      </c>
      <c r="C153" t="s">
        <v>293</v>
      </c>
      <c r="D153" s="2">
        <v>100</v>
      </c>
      <c r="E153" s="2">
        <v>100</v>
      </c>
      <c r="F153" s="2">
        <v>100</v>
      </c>
      <c r="G153" s="2">
        <v>100</v>
      </c>
      <c r="H153" s="2">
        <v>100</v>
      </c>
      <c r="I153" s="2">
        <v>100</v>
      </c>
      <c r="J153" s="2">
        <v>100</v>
      </c>
      <c r="K153" s="2">
        <v>100</v>
      </c>
      <c r="L153" s="2">
        <v>100</v>
      </c>
      <c r="M153" s="2">
        <v>100</v>
      </c>
      <c r="N153" s="2">
        <v>100</v>
      </c>
      <c r="O153" s="2">
        <v>100</v>
      </c>
      <c r="P153" s="2">
        <v>100</v>
      </c>
      <c r="Q153" s="2">
        <v>100</v>
      </c>
      <c r="R153" s="2">
        <v>100</v>
      </c>
      <c r="S153" s="2">
        <v>100</v>
      </c>
      <c r="T153" s="2">
        <v>100</v>
      </c>
      <c r="U153" s="2">
        <v>100</v>
      </c>
      <c r="V153" s="2">
        <v>100</v>
      </c>
      <c r="W153" s="2">
        <v>100</v>
      </c>
    </row>
    <row r="154" spans="1:23" hidden="1" x14ac:dyDescent="0.35">
      <c r="A154" t="s">
        <v>301</v>
      </c>
      <c r="B154" s="1" t="s">
        <v>150</v>
      </c>
      <c r="C154" t="s">
        <v>293</v>
      </c>
      <c r="D154" s="2">
        <v>100</v>
      </c>
      <c r="E154" s="2">
        <v>100</v>
      </c>
      <c r="F154" s="2">
        <v>100</v>
      </c>
      <c r="G154" s="2">
        <v>100</v>
      </c>
      <c r="H154" s="2">
        <v>100</v>
      </c>
      <c r="I154" s="2">
        <v>100</v>
      </c>
      <c r="J154" s="2">
        <v>100</v>
      </c>
      <c r="K154" s="2">
        <v>100</v>
      </c>
      <c r="L154" s="2">
        <v>100</v>
      </c>
      <c r="M154" s="2">
        <v>100</v>
      </c>
      <c r="N154" s="2">
        <v>100</v>
      </c>
      <c r="O154" s="2">
        <v>100</v>
      </c>
      <c r="P154" s="2">
        <v>100</v>
      </c>
      <c r="Q154" s="2">
        <v>100</v>
      </c>
      <c r="R154" s="2">
        <v>100</v>
      </c>
      <c r="S154" s="2">
        <v>100</v>
      </c>
      <c r="T154" s="2">
        <v>100</v>
      </c>
      <c r="U154" s="2">
        <v>100</v>
      </c>
      <c r="V154" s="2">
        <v>100</v>
      </c>
      <c r="W154" s="2">
        <v>100</v>
      </c>
    </row>
    <row r="155" spans="1:23" hidden="1" x14ac:dyDescent="0.35">
      <c r="A155" t="s">
        <v>71</v>
      </c>
      <c r="B155" s="1" t="s">
        <v>350</v>
      </c>
      <c r="C155" t="s">
        <v>293</v>
      </c>
      <c r="D155" s="2">
        <v>100</v>
      </c>
      <c r="E155" s="2">
        <v>100</v>
      </c>
      <c r="F155" s="2">
        <v>100</v>
      </c>
      <c r="G155" s="2">
        <v>100</v>
      </c>
      <c r="H155" s="2">
        <v>99.42</v>
      </c>
      <c r="I155" s="2">
        <v>100</v>
      </c>
      <c r="J155" s="2">
        <v>99</v>
      </c>
      <c r="K155" s="2">
        <v>100</v>
      </c>
      <c r="L155" s="2">
        <v>99.2</v>
      </c>
      <c r="M155" s="2">
        <v>99.2</v>
      </c>
      <c r="N155" s="2">
        <v>100</v>
      </c>
      <c r="O155" s="2">
        <v>99.7261638038337</v>
      </c>
      <c r="P155" s="2">
        <v>100</v>
      </c>
      <c r="Q155" s="2">
        <v>100</v>
      </c>
      <c r="R155" s="2">
        <v>100</v>
      </c>
      <c r="S155" s="2">
        <v>100</v>
      </c>
      <c r="T155" s="2">
        <v>100</v>
      </c>
      <c r="U155" s="2">
        <v>100</v>
      </c>
      <c r="V155" s="2">
        <v>99.8</v>
      </c>
      <c r="W155" s="2">
        <v>100</v>
      </c>
    </row>
    <row r="156" spans="1:23" hidden="1" x14ac:dyDescent="0.35">
      <c r="A156" t="s">
        <v>101</v>
      </c>
      <c r="B156" s="1" t="s">
        <v>332</v>
      </c>
      <c r="C156" t="s">
        <v>293</v>
      </c>
      <c r="D156" s="2">
        <v>100</v>
      </c>
      <c r="E156" s="2">
        <v>100</v>
      </c>
      <c r="F156" s="2">
        <v>100</v>
      </c>
      <c r="G156" s="2">
        <v>99.998809814453097</v>
      </c>
      <c r="H156" s="2">
        <v>99.990875244140597</v>
      </c>
      <c r="I156" s="2">
        <v>99.967781066894503</v>
      </c>
      <c r="J156" s="2">
        <v>99.927627563476605</v>
      </c>
      <c r="K156" s="2">
        <v>100</v>
      </c>
      <c r="L156" s="2">
        <v>100</v>
      </c>
      <c r="M156" s="2">
        <v>100</v>
      </c>
      <c r="N156" s="2">
        <v>100</v>
      </c>
      <c r="O156" s="2">
        <v>100</v>
      </c>
      <c r="P156" s="2">
        <v>100</v>
      </c>
      <c r="Q156" s="2">
        <v>100</v>
      </c>
      <c r="R156" s="2">
        <v>100</v>
      </c>
      <c r="S156" s="2">
        <v>100</v>
      </c>
      <c r="T156" s="2">
        <v>100</v>
      </c>
      <c r="U156" s="2">
        <v>100</v>
      </c>
      <c r="V156" s="2">
        <v>100</v>
      </c>
      <c r="W156" s="2">
        <v>100</v>
      </c>
    </row>
    <row r="157" spans="1:23" hidden="1" x14ac:dyDescent="0.35">
      <c r="A157" t="s">
        <v>365</v>
      </c>
      <c r="B157" s="1" t="s">
        <v>326</v>
      </c>
      <c r="C157" t="s">
        <v>293</v>
      </c>
      <c r="D157" s="2">
        <v>100</v>
      </c>
      <c r="E157" s="2">
        <v>100</v>
      </c>
      <c r="F157" s="2">
        <v>100</v>
      </c>
      <c r="G157" s="2">
        <v>100</v>
      </c>
      <c r="H157" s="2">
        <v>100</v>
      </c>
      <c r="I157" s="2">
        <v>100</v>
      </c>
      <c r="J157" s="2">
        <v>100</v>
      </c>
      <c r="K157" s="2">
        <v>100</v>
      </c>
      <c r="L157" s="2">
        <v>100</v>
      </c>
      <c r="M157" s="2">
        <v>100</v>
      </c>
      <c r="N157" s="2">
        <v>100</v>
      </c>
      <c r="O157" s="2">
        <v>100</v>
      </c>
      <c r="P157" s="2">
        <v>100</v>
      </c>
      <c r="Q157" s="2">
        <v>100</v>
      </c>
      <c r="R157" s="2">
        <v>100</v>
      </c>
      <c r="S157" s="2">
        <v>100</v>
      </c>
      <c r="T157" s="2">
        <v>100</v>
      </c>
      <c r="U157" s="2">
        <v>100</v>
      </c>
      <c r="V157" s="2">
        <v>100</v>
      </c>
      <c r="W157" s="2">
        <v>100</v>
      </c>
    </row>
    <row r="158" spans="1:23" hidden="1" x14ac:dyDescent="0.35">
      <c r="A158" t="s">
        <v>376</v>
      </c>
      <c r="B158" s="1" t="s">
        <v>306</v>
      </c>
      <c r="C158" t="s">
        <v>293</v>
      </c>
      <c r="D158" s="2">
        <v>100</v>
      </c>
      <c r="E158" s="2">
        <v>100</v>
      </c>
      <c r="F158" s="2">
        <v>100</v>
      </c>
      <c r="G158" s="2">
        <v>100</v>
      </c>
      <c r="H158" s="2">
        <v>100</v>
      </c>
      <c r="I158" s="2">
        <v>100</v>
      </c>
      <c r="J158" s="2">
        <v>99.999221801757798</v>
      </c>
      <c r="K158" s="2">
        <v>100</v>
      </c>
      <c r="L158" s="2">
        <v>100</v>
      </c>
      <c r="M158" s="2">
        <v>100</v>
      </c>
      <c r="N158" s="2">
        <v>100</v>
      </c>
      <c r="O158" s="2">
        <v>100</v>
      </c>
      <c r="P158" s="2">
        <v>100</v>
      </c>
      <c r="Q158" s="2">
        <v>100</v>
      </c>
      <c r="R158" s="2">
        <v>100</v>
      </c>
      <c r="S158" s="2">
        <v>100</v>
      </c>
      <c r="T158" s="2">
        <v>100</v>
      </c>
      <c r="U158" s="2">
        <v>100</v>
      </c>
      <c r="V158" s="2">
        <v>100</v>
      </c>
      <c r="W158" s="2">
        <v>100</v>
      </c>
    </row>
    <row r="159" spans="1:23" hidden="1" x14ac:dyDescent="0.35">
      <c r="A159" t="s">
        <v>44</v>
      </c>
      <c r="B159" s="1" t="s">
        <v>24</v>
      </c>
      <c r="C159" t="s">
        <v>293</v>
      </c>
      <c r="D159" s="2">
        <v>100</v>
      </c>
      <c r="E159" s="2">
        <v>100</v>
      </c>
      <c r="F159" s="2">
        <v>100</v>
      </c>
      <c r="G159" s="2">
        <v>100</v>
      </c>
      <c r="H159" s="2">
        <v>100</v>
      </c>
      <c r="I159" s="2">
        <v>100</v>
      </c>
      <c r="J159" s="2">
        <v>100</v>
      </c>
      <c r="K159" s="2">
        <v>100</v>
      </c>
      <c r="L159" s="2">
        <v>100</v>
      </c>
      <c r="M159" s="2">
        <v>100</v>
      </c>
      <c r="N159" s="2">
        <v>100</v>
      </c>
      <c r="O159" s="2">
        <v>100</v>
      </c>
      <c r="P159" s="2">
        <v>100</v>
      </c>
      <c r="Q159" s="2">
        <v>100</v>
      </c>
      <c r="R159" s="2">
        <v>100</v>
      </c>
      <c r="S159" s="2">
        <v>100</v>
      </c>
      <c r="T159" s="2">
        <v>100</v>
      </c>
      <c r="U159" s="2">
        <v>100</v>
      </c>
      <c r="V159" s="2">
        <v>100</v>
      </c>
      <c r="W159" s="2">
        <v>100</v>
      </c>
    </row>
    <row r="160" spans="1:23" hidden="1" x14ac:dyDescent="0.35">
      <c r="A160" t="s">
        <v>222</v>
      </c>
      <c r="B160" s="1" t="s">
        <v>105</v>
      </c>
      <c r="C160" t="s">
        <v>293</v>
      </c>
      <c r="D160" s="2">
        <v>100</v>
      </c>
      <c r="E160" s="2">
        <v>100</v>
      </c>
      <c r="F160" s="2">
        <v>100</v>
      </c>
      <c r="G160" s="2">
        <v>100</v>
      </c>
      <c r="H160" s="2">
        <v>100</v>
      </c>
      <c r="I160" s="2">
        <v>100</v>
      </c>
      <c r="J160" s="2">
        <v>100</v>
      </c>
      <c r="K160" s="2">
        <v>100</v>
      </c>
      <c r="L160" s="2">
        <v>100</v>
      </c>
      <c r="M160" s="2">
        <v>100</v>
      </c>
      <c r="N160" s="2">
        <v>100</v>
      </c>
      <c r="O160" s="2">
        <v>100</v>
      </c>
      <c r="P160" s="2">
        <v>100</v>
      </c>
      <c r="Q160" s="2">
        <v>100</v>
      </c>
      <c r="R160" s="2">
        <v>100</v>
      </c>
      <c r="S160" s="2">
        <v>100</v>
      </c>
      <c r="T160" s="2">
        <v>100</v>
      </c>
      <c r="U160" s="2">
        <v>100</v>
      </c>
      <c r="V160" s="2">
        <v>100</v>
      </c>
      <c r="W160" s="2">
        <v>100</v>
      </c>
    </row>
    <row r="161" spans="1:23" hidden="1" x14ac:dyDescent="0.35">
      <c r="A161" t="s">
        <v>299</v>
      </c>
      <c r="B161" s="1" t="s">
        <v>368</v>
      </c>
      <c r="C161" t="s">
        <v>293</v>
      </c>
      <c r="D161" s="2">
        <v>100</v>
      </c>
      <c r="E161" s="2">
        <v>100</v>
      </c>
      <c r="F161" s="2">
        <v>100</v>
      </c>
      <c r="G161" s="2">
        <v>100</v>
      </c>
      <c r="H161" s="2">
        <v>100</v>
      </c>
      <c r="I161" s="2">
        <v>100</v>
      </c>
      <c r="J161" s="2">
        <v>100</v>
      </c>
      <c r="K161" s="2">
        <v>100</v>
      </c>
      <c r="L161" s="2">
        <v>100</v>
      </c>
      <c r="M161" s="2">
        <v>100</v>
      </c>
      <c r="N161" s="2">
        <v>100</v>
      </c>
      <c r="O161" s="2">
        <v>100</v>
      </c>
      <c r="P161" s="2">
        <v>100</v>
      </c>
      <c r="Q161" s="2">
        <v>100</v>
      </c>
      <c r="R161" s="2">
        <v>100</v>
      </c>
      <c r="S161" s="2">
        <v>100</v>
      </c>
      <c r="T161" s="2">
        <v>100</v>
      </c>
      <c r="U161" s="2">
        <v>100</v>
      </c>
      <c r="V161" s="2">
        <v>100</v>
      </c>
      <c r="W161" s="2">
        <v>100</v>
      </c>
    </row>
    <row r="162" spans="1:23" hidden="1" x14ac:dyDescent="0.35">
      <c r="A162" t="s">
        <v>333</v>
      </c>
      <c r="B162" s="1" t="s">
        <v>15</v>
      </c>
      <c r="C162" t="s">
        <v>293</v>
      </c>
      <c r="D162" s="2">
        <v>100</v>
      </c>
      <c r="E162" s="2">
        <v>100</v>
      </c>
      <c r="F162" s="2">
        <v>100</v>
      </c>
      <c r="G162" s="2">
        <v>100</v>
      </c>
      <c r="H162" s="2">
        <v>100</v>
      </c>
      <c r="I162" s="2">
        <v>100</v>
      </c>
      <c r="J162" s="2">
        <v>100</v>
      </c>
      <c r="K162" s="2">
        <v>100</v>
      </c>
      <c r="L162" s="2">
        <v>100</v>
      </c>
      <c r="M162" s="2">
        <v>100</v>
      </c>
      <c r="N162" s="2">
        <v>100</v>
      </c>
      <c r="O162" s="2">
        <v>100</v>
      </c>
      <c r="P162" s="2">
        <v>100</v>
      </c>
      <c r="Q162" s="2">
        <v>100</v>
      </c>
      <c r="R162" s="2">
        <v>100</v>
      </c>
      <c r="S162" s="2">
        <v>100</v>
      </c>
      <c r="T162" s="2">
        <v>100</v>
      </c>
      <c r="U162" s="2">
        <v>100</v>
      </c>
      <c r="V162" s="2">
        <v>100</v>
      </c>
      <c r="W162" s="2">
        <v>100</v>
      </c>
    </row>
    <row r="163" spans="1:23" hidden="1" x14ac:dyDescent="0.35">
      <c r="A163" t="s">
        <v>295</v>
      </c>
      <c r="B163" s="1" t="s">
        <v>170</v>
      </c>
      <c r="C163" t="s">
        <v>293</v>
      </c>
      <c r="D163" s="2">
        <v>100</v>
      </c>
      <c r="E163" s="2">
        <v>100</v>
      </c>
      <c r="F163" s="2">
        <v>100</v>
      </c>
      <c r="G163" s="2">
        <v>100</v>
      </c>
      <c r="H163" s="2">
        <v>100</v>
      </c>
      <c r="I163" s="2">
        <v>100</v>
      </c>
      <c r="J163" s="2">
        <v>100</v>
      </c>
      <c r="K163" s="2">
        <v>100</v>
      </c>
      <c r="L163" s="2">
        <v>100</v>
      </c>
      <c r="M163" s="2">
        <v>100</v>
      </c>
      <c r="N163" s="2">
        <v>100</v>
      </c>
      <c r="O163" s="2">
        <v>100</v>
      </c>
      <c r="P163" s="2">
        <v>100</v>
      </c>
      <c r="Q163" s="2">
        <v>100</v>
      </c>
      <c r="R163" s="2">
        <v>100</v>
      </c>
      <c r="S163" s="2">
        <v>100</v>
      </c>
      <c r="T163" s="2">
        <v>99.1</v>
      </c>
      <c r="U163" s="2">
        <v>100</v>
      </c>
      <c r="V163" s="2">
        <v>100</v>
      </c>
      <c r="W163" s="2">
        <v>100</v>
      </c>
    </row>
    <row r="164" spans="1:23" hidden="1" x14ac:dyDescent="0.35">
      <c r="A164" t="s">
        <v>1</v>
      </c>
      <c r="B164" s="1" t="s">
        <v>181</v>
      </c>
      <c r="C164" t="s">
        <v>293</v>
      </c>
      <c r="D164" s="2">
        <v>100</v>
      </c>
      <c r="E164" s="2">
        <v>100</v>
      </c>
      <c r="F164" s="2">
        <v>100</v>
      </c>
      <c r="G164" s="2">
        <v>100</v>
      </c>
      <c r="H164" s="2">
        <v>100</v>
      </c>
      <c r="I164" s="2">
        <v>100</v>
      </c>
      <c r="J164" s="2">
        <v>100</v>
      </c>
      <c r="K164" s="2">
        <v>100</v>
      </c>
      <c r="L164" s="2">
        <v>100</v>
      </c>
      <c r="M164" s="2">
        <v>100</v>
      </c>
      <c r="N164" s="2">
        <v>100</v>
      </c>
      <c r="O164" s="2">
        <v>100</v>
      </c>
      <c r="P164" s="2">
        <v>100</v>
      </c>
      <c r="Q164" s="2">
        <v>100</v>
      </c>
      <c r="R164" s="2">
        <v>100</v>
      </c>
      <c r="S164" s="2">
        <v>95.5</v>
      </c>
      <c r="T164" s="2">
        <v>100</v>
      </c>
      <c r="U164" s="2">
        <v>100</v>
      </c>
      <c r="V164" s="2">
        <v>100</v>
      </c>
      <c r="W164" s="2">
        <v>100</v>
      </c>
    </row>
    <row r="165" spans="1:23" hidden="1" x14ac:dyDescent="0.35">
      <c r="A165" t="s">
        <v>239</v>
      </c>
      <c r="B165" s="1" t="s">
        <v>275</v>
      </c>
      <c r="C165" t="s">
        <v>293</v>
      </c>
      <c r="D165" s="2">
        <v>100</v>
      </c>
      <c r="E165" s="2">
        <v>100</v>
      </c>
      <c r="F165" s="2">
        <v>100</v>
      </c>
      <c r="G165" s="2">
        <v>100</v>
      </c>
      <c r="H165" s="2">
        <v>100</v>
      </c>
      <c r="I165" s="2">
        <v>100</v>
      </c>
      <c r="J165" s="2">
        <v>100</v>
      </c>
      <c r="K165" s="2">
        <v>100</v>
      </c>
      <c r="L165" s="2">
        <v>100</v>
      </c>
      <c r="M165" s="2">
        <v>100</v>
      </c>
      <c r="N165" s="2">
        <v>100</v>
      </c>
      <c r="O165" s="2">
        <v>100</v>
      </c>
      <c r="P165" s="2">
        <v>100</v>
      </c>
      <c r="Q165" s="2">
        <v>100</v>
      </c>
      <c r="R165" s="2">
        <v>100</v>
      </c>
      <c r="S165" s="2">
        <v>100</v>
      </c>
      <c r="T165" s="2">
        <v>100</v>
      </c>
      <c r="U165" s="2">
        <v>100</v>
      </c>
      <c r="V165" s="2">
        <v>100</v>
      </c>
      <c r="W165" s="2">
        <v>100</v>
      </c>
    </row>
    <row r="166" spans="1:23" hidden="1" x14ac:dyDescent="0.35">
      <c r="A166" t="s">
        <v>250</v>
      </c>
      <c r="B166" s="1" t="s">
        <v>123</v>
      </c>
      <c r="C166" t="s">
        <v>293</v>
      </c>
      <c r="D166" s="2">
        <v>100</v>
      </c>
      <c r="E166" s="2">
        <v>100</v>
      </c>
      <c r="F166" s="2">
        <v>100</v>
      </c>
      <c r="G166" s="2">
        <v>100</v>
      </c>
      <c r="H166" s="2">
        <v>100</v>
      </c>
      <c r="I166" s="2">
        <v>100</v>
      </c>
      <c r="J166" s="2">
        <v>100</v>
      </c>
      <c r="K166" s="2">
        <v>100</v>
      </c>
      <c r="L166" s="2">
        <v>100</v>
      </c>
      <c r="M166" s="2">
        <v>100</v>
      </c>
      <c r="N166" s="2">
        <v>100</v>
      </c>
      <c r="O166" s="2">
        <v>100</v>
      </c>
      <c r="P166" s="2">
        <v>100</v>
      </c>
      <c r="Q166" s="2">
        <v>100</v>
      </c>
      <c r="R166" s="2">
        <v>100</v>
      </c>
      <c r="S166" s="2">
        <v>100</v>
      </c>
      <c r="T166" s="2">
        <v>99.9</v>
      </c>
      <c r="U166" s="2">
        <v>99.93</v>
      </c>
      <c r="V166" s="2">
        <v>100</v>
      </c>
      <c r="W166" s="2">
        <v>100</v>
      </c>
    </row>
    <row r="167" spans="1:23" hidden="1" x14ac:dyDescent="0.35">
      <c r="A167" t="s">
        <v>268</v>
      </c>
      <c r="B167" s="1" t="s">
        <v>49</v>
      </c>
      <c r="C167" t="s">
        <v>293</v>
      </c>
      <c r="D167" s="2">
        <v>100</v>
      </c>
      <c r="E167" s="2">
        <v>100</v>
      </c>
      <c r="F167" s="2">
        <v>100</v>
      </c>
      <c r="G167" s="2">
        <v>100</v>
      </c>
      <c r="H167" s="2">
        <v>100</v>
      </c>
      <c r="I167" s="2">
        <v>100</v>
      </c>
      <c r="J167" s="2">
        <v>100</v>
      </c>
      <c r="K167" s="2">
        <v>100</v>
      </c>
      <c r="L167" s="2">
        <v>100</v>
      </c>
      <c r="M167" s="2">
        <v>100</v>
      </c>
      <c r="N167" s="2">
        <v>100</v>
      </c>
      <c r="O167" s="2">
        <v>100</v>
      </c>
      <c r="P167" s="2">
        <v>100</v>
      </c>
      <c r="Q167" s="2">
        <v>100</v>
      </c>
      <c r="R167" s="2">
        <v>100</v>
      </c>
      <c r="S167" s="2">
        <v>100</v>
      </c>
      <c r="T167" s="2">
        <v>100</v>
      </c>
      <c r="U167" s="2">
        <v>100</v>
      </c>
      <c r="V167" s="2">
        <v>100</v>
      </c>
      <c r="W167" s="2">
        <v>100</v>
      </c>
    </row>
    <row r="168" spans="1:23" hidden="1" x14ac:dyDescent="0.35">
      <c r="A168" t="s">
        <v>187</v>
      </c>
      <c r="B168" s="1" t="s">
        <v>214</v>
      </c>
      <c r="C168" t="s">
        <v>293</v>
      </c>
      <c r="D168" s="2">
        <v>100</v>
      </c>
      <c r="E168" s="2">
        <v>100</v>
      </c>
      <c r="F168" s="2">
        <v>100</v>
      </c>
      <c r="G168" s="2">
        <v>100</v>
      </c>
      <c r="H168" s="2">
        <v>100</v>
      </c>
      <c r="I168" s="2">
        <v>100</v>
      </c>
      <c r="J168" s="2">
        <v>99.997833251953097</v>
      </c>
      <c r="K168" s="2">
        <v>99.985298156738295</v>
      </c>
      <c r="L168" s="2">
        <v>99.953903198242202</v>
      </c>
      <c r="M168" s="2">
        <v>99.908981323242202</v>
      </c>
      <c r="N168" s="2">
        <v>100</v>
      </c>
      <c r="O168" s="2">
        <v>100</v>
      </c>
      <c r="P168" s="2">
        <v>100</v>
      </c>
      <c r="Q168" s="2">
        <v>100</v>
      </c>
      <c r="R168" s="2">
        <v>100</v>
      </c>
      <c r="S168" s="2">
        <v>100</v>
      </c>
      <c r="T168" s="2">
        <v>100</v>
      </c>
      <c r="U168" s="2">
        <v>100</v>
      </c>
      <c r="V168" s="2">
        <v>100</v>
      </c>
      <c r="W168" s="2">
        <v>100</v>
      </c>
    </row>
    <row r="169" spans="1:23" hidden="1" x14ac:dyDescent="0.35">
      <c r="A169" t="s">
        <v>198</v>
      </c>
      <c r="B169" s="1" t="s">
        <v>84</v>
      </c>
      <c r="C169" t="s">
        <v>293</v>
      </c>
      <c r="D169" s="2">
        <v>100</v>
      </c>
      <c r="E169" s="2">
        <v>100</v>
      </c>
      <c r="F169" s="2">
        <v>100</v>
      </c>
      <c r="G169" s="2">
        <v>100</v>
      </c>
      <c r="H169" s="2">
        <v>100</v>
      </c>
      <c r="I169" s="2">
        <v>100</v>
      </c>
      <c r="J169" s="2">
        <v>100</v>
      </c>
      <c r="K169" s="2">
        <v>100</v>
      </c>
      <c r="L169" s="2">
        <v>100</v>
      </c>
      <c r="M169" s="2">
        <v>100</v>
      </c>
      <c r="N169" s="2">
        <v>100</v>
      </c>
      <c r="O169" s="2">
        <v>100</v>
      </c>
      <c r="P169" s="2">
        <v>100</v>
      </c>
      <c r="Q169" s="2">
        <v>100</v>
      </c>
      <c r="R169" s="2">
        <v>100</v>
      </c>
      <c r="S169" s="2">
        <v>100</v>
      </c>
      <c r="T169" s="2">
        <v>100</v>
      </c>
      <c r="U169" s="2">
        <v>100</v>
      </c>
      <c r="V169" s="2">
        <v>100</v>
      </c>
      <c r="W169" s="2">
        <v>100</v>
      </c>
    </row>
    <row r="170" spans="1:23" hidden="1" x14ac:dyDescent="0.35">
      <c r="A170" t="s">
        <v>193</v>
      </c>
      <c r="B170" s="1" t="s">
        <v>171</v>
      </c>
      <c r="C170" t="s">
        <v>293</v>
      </c>
      <c r="D170" s="2">
        <v>100</v>
      </c>
      <c r="E170" s="2">
        <v>100</v>
      </c>
      <c r="F170" s="2">
        <v>100</v>
      </c>
      <c r="G170" s="2">
        <v>100</v>
      </c>
      <c r="H170" s="2">
        <v>100</v>
      </c>
      <c r="I170" s="2">
        <v>100</v>
      </c>
      <c r="J170" s="2">
        <v>100</v>
      </c>
      <c r="K170" s="2">
        <v>100</v>
      </c>
      <c r="L170" s="2">
        <v>100</v>
      </c>
      <c r="M170" s="2">
        <v>100</v>
      </c>
      <c r="N170" s="2">
        <v>100</v>
      </c>
      <c r="O170" s="2">
        <v>100</v>
      </c>
      <c r="P170" s="2">
        <v>100</v>
      </c>
      <c r="Q170" s="2">
        <v>100</v>
      </c>
      <c r="R170" s="2">
        <v>100</v>
      </c>
      <c r="S170" s="2">
        <v>100</v>
      </c>
      <c r="T170" s="2">
        <v>100</v>
      </c>
      <c r="U170" s="2">
        <v>100</v>
      </c>
      <c r="V170" s="2">
        <v>100</v>
      </c>
      <c r="W170" s="2">
        <v>100</v>
      </c>
    </row>
    <row r="171" spans="1:23" hidden="1" x14ac:dyDescent="0.35">
      <c r="A171" t="s">
        <v>48</v>
      </c>
      <c r="B171" s="1" t="s">
        <v>128</v>
      </c>
      <c r="C171" t="s">
        <v>293</v>
      </c>
      <c r="D171" s="2">
        <v>100</v>
      </c>
      <c r="E171" s="2">
        <v>100</v>
      </c>
      <c r="F171" s="2">
        <v>100</v>
      </c>
      <c r="G171" s="2">
        <v>100</v>
      </c>
      <c r="H171" s="2">
        <v>100</v>
      </c>
      <c r="I171" s="2">
        <v>100</v>
      </c>
      <c r="J171" s="2">
        <v>100</v>
      </c>
      <c r="K171" s="2">
        <v>100</v>
      </c>
      <c r="L171" s="2">
        <v>100</v>
      </c>
      <c r="M171" s="2">
        <v>100</v>
      </c>
      <c r="N171" s="2">
        <v>100</v>
      </c>
      <c r="O171" s="2">
        <v>100</v>
      </c>
      <c r="P171" s="2">
        <v>100</v>
      </c>
      <c r="Q171" s="2">
        <v>100</v>
      </c>
      <c r="R171" s="2">
        <v>100</v>
      </c>
      <c r="S171" s="2">
        <v>100</v>
      </c>
      <c r="T171" s="2">
        <v>100</v>
      </c>
      <c r="U171" s="2">
        <v>100</v>
      </c>
      <c r="V171" s="2">
        <v>100</v>
      </c>
      <c r="W171" s="2">
        <v>100</v>
      </c>
    </row>
    <row r="172" spans="1:23" hidden="1" x14ac:dyDescent="0.35">
      <c r="A172" t="s">
        <v>206</v>
      </c>
      <c r="B172" s="1" t="s">
        <v>248</v>
      </c>
      <c r="C172" t="s">
        <v>293</v>
      </c>
      <c r="D172" s="2">
        <v>100</v>
      </c>
      <c r="E172" s="2">
        <v>100</v>
      </c>
      <c r="F172" s="2">
        <v>100</v>
      </c>
      <c r="G172" s="2">
        <v>100</v>
      </c>
      <c r="H172" s="2">
        <v>100</v>
      </c>
      <c r="I172" s="2">
        <v>100</v>
      </c>
      <c r="J172" s="2">
        <v>99.997833251953097</v>
      </c>
      <c r="K172" s="2">
        <v>99.985298156738295</v>
      </c>
      <c r="L172" s="2">
        <v>99.953903198242202</v>
      </c>
      <c r="M172" s="2">
        <v>99.908981323242202</v>
      </c>
      <c r="N172" s="2">
        <v>100</v>
      </c>
      <c r="O172" s="2">
        <v>100</v>
      </c>
      <c r="P172" s="2">
        <v>100</v>
      </c>
      <c r="Q172" s="2">
        <v>100</v>
      </c>
      <c r="R172" s="2">
        <v>100</v>
      </c>
      <c r="S172" s="2">
        <v>100</v>
      </c>
      <c r="T172" s="2">
        <v>100</v>
      </c>
      <c r="U172" s="2">
        <v>100</v>
      </c>
      <c r="V172" s="2">
        <v>100</v>
      </c>
      <c r="W172" s="2">
        <v>100</v>
      </c>
    </row>
    <row r="173" spans="1:23" hidden="1" x14ac:dyDescent="0.35">
      <c r="A173" t="s">
        <v>43</v>
      </c>
      <c r="B173" s="1" t="s">
        <v>147</v>
      </c>
      <c r="C173" t="s">
        <v>293</v>
      </c>
      <c r="D173" s="2">
        <v>100</v>
      </c>
      <c r="E173" s="2">
        <v>100</v>
      </c>
      <c r="F173" s="2">
        <v>100</v>
      </c>
      <c r="G173" s="2">
        <v>100</v>
      </c>
      <c r="H173" s="2">
        <v>100</v>
      </c>
      <c r="I173" s="2">
        <v>100</v>
      </c>
      <c r="J173" s="2">
        <v>100</v>
      </c>
      <c r="K173" s="2">
        <v>100</v>
      </c>
      <c r="L173" s="2">
        <v>100</v>
      </c>
      <c r="M173" s="2">
        <v>100</v>
      </c>
      <c r="N173" s="2">
        <v>100</v>
      </c>
      <c r="O173" s="2">
        <v>100</v>
      </c>
      <c r="P173" s="2">
        <v>100</v>
      </c>
      <c r="Q173" s="2">
        <v>100</v>
      </c>
      <c r="R173" s="2">
        <v>100</v>
      </c>
      <c r="S173" s="2">
        <v>100</v>
      </c>
      <c r="T173" s="2">
        <v>100</v>
      </c>
      <c r="U173" s="2">
        <v>100</v>
      </c>
      <c r="V173" s="2">
        <v>100</v>
      </c>
      <c r="W173" s="2">
        <v>100</v>
      </c>
    </row>
    <row r="174" spans="1:23" hidden="1" x14ac:dyDescent="0.35">
      <c r="A174" t="s">
        <v>104</v>
      </c>
      <c r="B174" s="1" t="s">
        <v>347</v>
      </c>
      <c r="C174" t="s">
        <v>293</v>
      </c>
      <c r="D174" s="2">
        <v>100</v>
      </c>
      <c r="E174" s="2">
        <v>100</v>
      </c>
      <c r="F174" s="2">
        <v>100</v>
      </c>
      <c r="G174" s="2">
        <v>100</v>
      </c>
      <c r="H174" s="2">
        <v>100</v>
      </c>
      <c r="I174" s="2">
        <v>100</v>
      </c>
      <c r="J174" s="2">
        <v>100</v>
      </c>
      <c r="K174" s="2">
        <v>100</v>
      </c>
      <c r="L174" s="2">
        <v>100</v>
      </c>
      <c r="M174" s="2">
        <v>100</v>
      </c>
      <c r="N174" s="2">
        <v>100</v>
      </c>
      <c r="O174" s="2">
        <v>100</v>
      </c>
      <c r="P174" s="2">
        <v>100</v>
      </c>
      <c r="Q174" s="2">
        <v>100</v>
      </c>
      <c r="R174" s="2">
        <v>100</v>
      </c>
      <c r="S174" s="2">
        <v>100</v>
      </c>
      <c r="T174" s="2">
        <v>100</v>
      </c>
      <c r="U174" s="2">
        <v>100</v>
      </c>
      <c r="V174" s="2">
        <v>100</v>
      </c>
      <c r="W174" s="2">
        <v>100</v>
      </c>
    </row>
    <row r="175" spans="1:23" hidden="1" x14ac:dyDescent="0.35">
      <c r="A175" t="s">
        <v>228</v>
      </c>
      <c r="B175" s="1" t="s">
        <v>270</v>
      </c>
      <c r="C175" t="s">
        <v>293</v>
      </c>
      <c r="D175" s="2">
        <v>100</v>
      </c>
      <c r="E175" s="2">
        <v>100</v>
      </c>
      <c r="F175" s="2">
        <v>100</v>
      </c>
      <c r="G175" s="2">
        <v>100</v>
      </c>
      <c r="H175" s="2">
        <v>100</v>
      </c>
      <c r="I175" s="2">
        <v>99.885561701316007</v>
      </c>
      <c r="J175" s="2">
        <v>100</v>
      </c>
      <c r="K175" s="2">
        <v>99.8</v>
      </c>
      <c r="L175" s="2">
        <v>100</v>
      </c>
      <c r="M175" s="2">
        <v>100</v>
      </c>
      <c r="N175" s="2">
        <v>100</v>
      </c>
      <c r="O175" s="2">
        <v>100</v>
      </c>
      <c r="P175" s="2">
        <v>99.867491166077698</v>
      </c>
      <c r="Q175" s="2">
        <v>100</v>
      </c>
      <c r="R175" s="2">
        <v>100</v>
      </c>
      <c r="S175" s="2">
        <v>100</v>
      </c>
      <c r="T175" s="2">
        <v>100</v>
      </c>
      <c r="U175" s="2">
        <v>100</v>
      </c>
      <c r="V175" s="2">
        <v>100</v>
      </c>
      <c r="W175" s="2">
        <v>100</v>
      </c>
    </row>
    <row r="176" spans="1:23" hidden="1" x14ac:dyDescent="0.35">
      <c r="A176" t="s">
        <v>25</v>
      </c>
      <c r="B176" s="1" t="s">
        <v>113</v>
      </c>
      <c r="C176" t="s">
        <v>293</v>
      </c>
      <c r="D176" s="2">
        <v>100</v>
      </c>
      <c r="E176" s="2">
        <v>100</v>
      </c>
      <c r="F176" s="2">
        <v>100</v>
      </c>
      <c r="G176" s="2">
        <v>100</v>
      </c>
      <c r="H176" s="2">
        <v>100</v>
      </c>
      <c r="I176" s="2">
        <v>100</v>
      </c>
      <c r="J176" s="2">
        <v>100</v>
      </c>
      <c r="K176" s="2">
        <v>100</v>
      </c>
      <c r="L176" s="2">
        <v>100</v>
      </c>
      <c r="M176" s="2">
        <v>100</v>
      </c>
      <c r="N176" s="2">
        <v>100</v>
      </c>
      <c r="O176" s="2">
        <v>100</v>
      </c>
      <c r="P176" s="2">
        <v>100</v>
      </c>
      <c r="Q176" s="2">
        <v>100</v>
      </c>
      <c r="R176" s="2">
        <v>100</v>
      </c>
      <c r="S176" s="2">
        <v>100</v>
      </c>
      <c r="T176" s="2">
        <v>100</v>
      </c>
      <c r="U176" s="2">
        <v>100</v>
      </c>
      <c r="V176" s="2">
        <v>100</v>
      </c>
      <c r="W176" s="2">
        <v>100</v>
      </c>
    </row>
    <row r="177" spans="1:23" hidden="1" x14ac:dyDescent="0.35">
      <c r="A177" t="s">
        <v>359</v>
      </c>
      <c r="B177" s="1" t="s">
        <v>321</v>
      </c>
      <c r="C177" t="s">
        <v>293</v>
      </c>
      <c r="D177" s="2">
        <v>100</v>
      </c>
      <c r="E177" s="2">
        <v>100</v>
      </c>
      <c r="F177" s="2">
        <v>100</v>
      </c>
      <c r="G177" s="2">
        <v>100</v>
      </c>
      <c r="H177" s="2">
        <v>100</v>
      </c>
      <c r="I177" s="2">
        <v>100</v>
      </c>
      <c r="J177" s="2">
        <v>100</v>
      </c>
      <c r="K177" s="2">
        <v>100</v>
      </c>
      <c r="L177" s="2">
        <v>100</v>
      </c>
      <c r="M177" s="2">
        <v>100</v>
      </c>
      <c r="N177" s="2">
        <v>100</v>
      </c>
      <c r="O177" s="2">
        <v>100</v>
      </c>
      <c r="P177" s="2">
        <v>100</v>
      </c>
      <c r="Q177" s="2">
        <v>100</v>
      </c>
      <c r="R177" s="2">
        <v>100</v>
      </c>
      <c r="S177" s="2">
        <v>100</v>
      </c>
      <c r="T177" s="2">
        <v>100</v>
      </c>
      <c r="U177" s="2">
        <v>100</v>
      </c>
      <c r="V177" s="2">
        <v>100</v>
      </c>
      <c r="W177" s="2">
        <v>100</v>
      </c>
    </row>
    <row r="178" spans="1:23" hidden="1" x14ac:dyDescent="0.35">
      <c r="A178" t="s">
        <v>208</v>
      </c>
      <c r="B178" s="1" t="s">
        <v>335</v>
      </c>
      <c r="C178" t="s">
        <v>293</v>
      </c>
      <c r="D178" s="2">
        <v>100</v>
      </c>
      <c r="E178" s="2">
        <v>100</v>
      </c>
      <c r="F178" s="2">
        <v>100</v>
      </c>
      <c r="G178" s="2">
        <v>100</v>
      </c>
      <c r="H178" s="2">
        <v>100</v>
      </c>
      <c r="I178" s="2">
        <v>100</v>
      </c>
      <c r="J178" s="2">
        <v>100</v>
      </c>
      <c r="K178" s="2">
        <v>100</v>
      </c>
      <c r="L178" s="2">
        <v>100</v>
      </c>
      <c r="M178" s="2">
        <v>100</v>
      </c>
      <c r="N178" s="2">
        <v>100</v>
      </c>
      <c r="O178" s="2">
        <v>100</v>
      </c>
      <c r="P178" s="2">
        <v>100</v>
      </c>
      <c r="Q178" s="2">
        <v>100</v>
      </c>
      <c r="R178" s="2">
        <v>100</v>
      </c>
      <c r="S178" s="2">
        <v>100</v>
      </c>
      <c r="T178" s="2">
        <v>100</v>
      </c>
      <c r="U178" s="2">
        <v>100</v>
      </c>
      <c r="V178" s="2">
        <v>100</v>
      </c>
      <c r="W178" s="2">
        <v>100</v>
      </c>
    </row>
    <row r="179" spans="1:23" hidden="1" x14ac:dyDescent="0.35">
      <c r="A179" t="s">
        <v>224</v>
      </c>
      <c r="B179" s="1" t="s">
        <v>78</v>
      </c>
      <c r="C179" t="s">
        <v>293</v>
      </c>
      <c r="D179" s="2">
        <v>100</v>
      </c>
      <c r="E179" s="2">
        <v>100</v>
      </c>
      <c r="F179" s="2">
        <v>100</v>
      </c>
      <c r="G179" s="2">
        <v>100</v>
      </c>
      <c r="H179" s="2">
        <v>100</v>
      </c>
      <c r="I179" s="2">
        <v>100</v>
      </c>
      <c r="J179" s="2">
        <v>100</v>
      </c>
      <c r="K179" s="2">
        <v>100</v>
      </c>
      <c r="L179" s="2">
        <v>100</v>
      </c>
      <c r="M179" s="2">
        <v>100</v>
      </c>
      <c r="N179" s="2">
        <v>100</v>
      </c>
      <c r="O179" s="2">
        <v>100</v>
      </c>
      <c r="P179" s="2">
        <v>100</v>
      </c>
      <c r="Q179" s="2">
        <v>100</v>
      </c>
      <c r="R179" s="2">
        <v>100</v>
      </c>
      <c r="S179" s="2">
        <v>100</v>
      </c>
      <c r="T179" s="2">
        <v>100</v>
      </c>
      <c r="U179" s="2">
        <v>100</v>
      </c>
      <c r="V179" s="2">
        <v>100</v>
      </c>
      <c r="W179" s="2">
        <v>100</v>
      </c>
    </row>
    <row r="180" spans="1:23" hidden="1" x14ac:dyDescent="0.35">
      <c r="A180" t="s">
        <v>336</v>
      </c>
      <c r="B180" s="1" t="s">
        <v>244</v>
      </c>
      <c r="C180" t="s">
        <v>293</v>
      </c>
      <c r="D180" s="2"/>
      <c r="E180" s="2"/>
      <c r="F180" s="2">
        <v>99.9</v>
      </c>
      <c r="G180" s="2">
        <v>100</v>
      </c>
      <c r="H180" s="2">
        <v>99.93</v>
      </c>
      <c r="I180" s="2">
        <v>97.9350541215654</v>
      </c>
      <c r="J180" s="2">
        <v>100</v>
      </c>
      <c r="K180" s="2">
        <v>100</v>
      </c>
      <c r="L180" s="2">
        <v>100</v>
      </c>
      <c r="M180" s="2">
        <v>100</v>
      </c>
      <c r="N180" s="2">
        <v>100</v>
      </c>
      <c r="O180" s="2">
        <v>100</v>
      </c>
      <c r="P180" s="2">
        <v>100</v>
      </c>
      <c r="Q180" s="2">
        <v>100</v>
      </c>
      <c r="R180" s="2">
        <v>100</v>
      </c>
      <c r="S180" s="2">
        <v>100</v>
      </c>
      <c r="T180" s="2">
        <v>100</v>
      </c>
      <c r="U180" s="2">
        <v>100</v>
      </c>
      <c r="V180" s="2">
        <v>99.9</v>
      </c>
      <c r="W180" s="2">
        <v>100</v>
      </c>
    </row>
    <row r="181" spans="1:23" hidden="1" x14ac:dyDescent="0.35">
      <c r="A181" t="s">
        <v>0</v>
      </c>
      <c r="B181" s="1" t="s">
        <v>287</v>
      </c>
      <c r="C181" t="s">
        <v>293</v>
      </c>
      <c r="D181" s="2"/>
      <c r="E181" s="2"/>
      <c r="F181" s="2"/>
      <c r="G181" s="2"/>
      <c r="H181" s="2"/>
      <c r="I181" s="2"/>
      <c r="J181" s="2">
        <v>97.622111564930407</v>
      </c>
      <c r="K181" s="2">
        <v>98.1</v>
      </c>
      <c r="L181" s="2">
        <v>97.960624694824205</v>
      </c>
      <c r="M181" s="2">
        <v>98.097312927246094</v>
      </c>
      <c r="N181" s="2">
        <v>98.255073547363295</v>
      </c>
      <c r="O181" s="2">
        <v>98</v>
      </c>
      <c r="P181" s="2">
        <v>99.3</v>
      </c>
      <c r="Q181" s="2">
        <v>98.849319458007798</v>
      </c>
      <c r="R181" s="2">
        <v>99.094177246093807</v>
      </c>
      <c r="S181" s="2">
        <v>99.355110168457003</v>
      </c>
      <c r="T181" s="2">
        <v>99.652687072753906</v>
      </c>
      <c r="U181" s="2">
        <v>99.836608886718807</v>
      </c>
      <c r="V181" s="2">
        <v>99.9</v>
      </c>
      <c r="W181" s="2">
        <v>100</v>
      </c>
    </row>
    <row r="182" spans="1:23" hidden="1" x14ac:dyDescent="0.35">
      <c r="A182" t="s">
        <v>341</v>
      </c>
      <c r="B182" s="1" t="s">
        <v>279</v>
      </c>
      <c r="C182" t="s">
        <v>293</v>
      </c>
      <c r="D182" s="2"/>
      <c r="E182" s="2"/>
      <c r="F182" s="2"/>
      <c r="G182" s="2"/>
      <c r="H182" s="2"/>
      <c r="I182" s="2">
        <v>69.676405457532695</v>
      </c>
      <c r="J182" s="2">
        <v>68.8</v>
      </c>
      <c r="K182" s="2">
        <v>67.478073120117202</v>
      </c>
      <c r="L182" s="2">
        <v>69.909233093261705</v>
      </c>
      <c r="M182" s="2">
        <v>64.19</v>
      </c>
      <c r="N182" s="2">
        <v>63.167736707598301</v>
      </c>
      <c r="O182" s="2">
        <v>77.284187316894503</v>
      </c>
      <c r="P182" s="2">
        <v>79.788734436035199</v>
      </c>
      <c r="Q182" s="2">
        <v>82.317398071289105</v>
      </c>
      <c r="R182" s="2">
        <v>84.866157531738295</v>
      </c>
      <c r="S182" s="2">
        <v>90.558181408957907</v>
      </c>
      <c r="T182" s="2">
        <v>93.637008666992202</v>
      </c>
      <c r="U182" s="2">
        <v>98.6</v>
      </c>
      <c r="V182" s="2">
        <v>99.222259521484403</v>
      </c>
      <c r="W182" s="2">
        <v>100</v>
      </c>
    </row>
    <row r="183" spans="1:23" hidden="1" x14ac:dyDescent="0.35">
      <c r="A183" t="s">
        <v>233</v>
      </c>
      <c r="B183" s="1" t="s">
        <v>135</v>
      </c>
      <c r="C183" t="s">
        <v>293</v>
      </c>
      <c r="D183" s="2"/>
      <c r="E183" s="2"/>
      <c r="F183" s="2"/>
      <c r="G183" s="2"/>
      <c r="H183" s="2">
        <v>99.9</v>
      </c>
      <c r="I183" s="2">
        <v>99.603729248046903</v>
      </c>
      <c r="J183" s="2">
        <v>99.383817090968094</v>
      </c>
      <c r="K183" s="2">
        <v>99.9</v>
      </c>
      <c r="L183" s="2">
        <v>99.9</v>
      </c>
      <c r="M183" s="2">
        <v>99.801116943359403</v>
      </c>
      <c r="N183" s="2">
        <v>99.874015808105497</v>
      </c>
      <c r="O183" s="2">
        <v>99.684010954286904</v>
      </c>
      <c r="P183" s="2">
        <v>99.984329223632798</v>
      </c>
      <c r="Q183" s="2">
        <v>99.998046875</v>
      </c>
      <c r="R183" s="2">
        <v>100</v>
      </c>
      <c r="S183" s="2">
        <v>100</v>
      </c>
      <c r="T183" s="2">
        <v>100</v>
      </c>
      <c r="U183" s="2">
        <v>100</v>
      </c>
      <c r="V183" s="2">
        <v>100</v>
      </c>
      <c r="W183" s="2">
        <v>100</v>
      </c>
    </row>
    <row r="184" spans="1:23" hidden="1" x14ac:dyDescent="0.35">
      <c r="A184" t="s">
        <v>237</v>
      </c>
      <c r="B184" s="1" t="s">
        <v>322</v>
      </c>
      <c r="C184" t="s">
        <v>293</v>
      </c>
      <c r="D184" s="2"/>
      <c r="E184" s="2"/>
      <c r="F184" s="2"/>
      <c r="G184" s="2"/>
      <c r="H184" s="2"/>
      <c r="I184" s="2"/>
      <c r="J184" s="2"/>
      <c r="K184" s="2"/>
      <c r="L184" s="2"/>
      <c r="M184" s="2">
        <v>99.3</v>
      </c>
      <c r="N184" s="2">
        <v>99.276321411132798</v>
      </c>
      <c r="O184" s="2">
        <v>99.531791687011705</v>
      </c>
      <c r="P184" s="2">
        <v>99.8</v>
      </c>
      <c r="Q184" s="2">
        <v>99.924163818359403</v>
      </c>
      <c r="R184" s="2">
        <v>99.988357543945298</v>
      </c>
      <c r="S184" s="2">
        <v>100</v>
      </c>
      <c r="T184" s="2">
        <v>100</v>
      </c>
      <c r="U184" s="2">
        <v>100</v>
      </c>
      <c r="V184" s="2">
        <v>100</v>
      </c>
      <c r="W184" s="2">
        <v>100</v>
      </c>
    </row>
    <row r="185" spans="1:23" hidden="1" x14ac:dyDescent="0.35">
      <c r="A185" t="s">
        <v>2</v>
      </c>
      <c r="B185" s="1" t="s">
        <v>369</v>
      </c>
      <c r="C185" t="s">
        <v>293</v>
      </c>
      <c r="D185" s="2"/>
      <c r="E185" s="2">
        <v>63.6</v>
      </c>
      <c r="F185" s="2">
        <v>80.7</v>
      </c>
      <c r="G185" s="2">
        <v>75.044029235839801</v>
      </c>
      <c r="H185" s="2">
        <v>76.628089904785199</v>
      </c>
      <c r="I185" s="2">
        <v>78.200485229492202</v>
      </c>
      <c r="J185" s="2">
        <v>82.05</v>
      </c>
      <c r="K185" s="2">
        <v>80</v>
      </c>
      <c r="L185" s="2">
        <v>82.887351989746094</v>
      </c>
      <c r="M185" s="2">
        <v>87.09</v>
      </c>
      <c r="N185" s="2">
        <v>85.3</v>
      </c>
      <c r="O185" s="2">
        <v>87.76</v>
      </c>
      <c r="P185" s="2">
        <v>87</v>
      </c>
      <c r="Q185" s="2">
        <v>90.2</v>
      </c>
      <c r="R185" s="2">
        <v>92.637702941894503</v>
      </c>
      <c r="S185" s="2">
        <v>94.334770202636705</v>
      </c>
      <c r="T185" s="2">
        <v>97.5</v>
      </c>
      <c r="U185" s="2">
        <v>97.5</v>
      </c>
      <c r="V185" s="2">
        <v>99.586860656738295</v>
      </c>
      <c r="W185" s="2">
        <v>100</v>
      </c>
    </row>
    <row r="186" spans="1:23" hidden="1" x14ac:dyDescent="0.35">
      <c r="A186" t="s">
        <v>191</v>
      </c>
      <c r="B186" s="1" t="s">
        <v>221</v>
      </c>
      <c r="C186" t="s">
        <v>293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>
        <v>100</v>
      </c>
      <c r="O186" s="2">
        <v>100</v>
      </c>
      <c r="P186" s="2">
        <v>100</v>
      </c>
      <c r="Q186" s="2">
        <v>100</v>
      </c>
      <c r="R186" s="2">
        <v>100</v>
      </c>
      <c r="S186" s="2">
        <v>100</v>
      </c>
      <c r="T186" s="2">
        <v>100</v>
      </c>
      <c r="U186" s="2">
        <v>100</v>
      </c>
      <c r="V186" s="2">
        <v>100</v>
      </c>
      <c r="W186" s="2">
        <v>100</v>
      </c>
    </row>
    <row r="187" spans="1:23" hidden="1" x14ac:dyDescent="0.35">
      <c r="A187" t="s">
        <v>230</v>
      </c>
      <c r="B187" s="1" t="s">
        <v>57</v>
      </c>
      <c r="C187" t="s">
        <v>293</v>
      </c>
      <c r="D187" s="2"/>
      <c r="E187" s="2"/>
      <c r="F187" s="2">
        <v>94.629783163265301</v>
      </c>
      <c r="G187" s="2">
        <v>95.114448547363295</v>
      </c>
      <c r="H187" s="2">
        <v>95.407852172851605</v>
      </c>
      <c r="I187" s="2">
        <v>95.689590454101605</v>
      </c>
      <c r="J187" s="2">
        <v>95.962188720703097</v>
      </c>
      <c r="K187" s="2">
        <v>96.7</v>
      </c>
      <c r="L187" s="2">
        <v>96.504478454589801</v>
      </c>
      <c r="M187" s="2">
        <v>96.786643981933594</v>
      </c>
      <c r="N187" s="2">
        <v>97.084457397460895</v>
      </c>
      <c r="O187" s="2">
        <v>97.404167175292997</v>
      </c>
      <c r="P187" s="2">
        <v>97.671777399204998</v>
      </c>
      <c r="Q187" s="2">
        <v>98.120544433593807</v>
      </c>
      <c r="R187" s="2">
        <v>98.510871887207003</v>
      </c>
      <c r="S187" s="2">
        <v>98.917282104492202</v>
      </c>
      <c r="T187" s="2">
        <v>99.335746765136705</v>
      </c>
      <c r="U187" s="2">
        <v>99.762252807617202</v>
      </c>
      <c r="V187" s="2">
        <v>99.8990478515625</v>
      </c>
      <c r="W187" s="2">
        <v>100</v>
      </c>
    </row>
    <row r="188" spans="1:23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4:23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4:23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4:23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4:23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4:23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4:23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4:23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4:23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4:23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4:23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</sheetData>
  <autoFilter ref="A1:W187" xr:uid="{00000000-0001-0000-0000-000000000000}">
    <filterColumn colId="0">
      <filters>
        <filter val="Burundi"/>
      </filters>
    </filterColumn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3289-CDA2-4005-A538-F1A346B75BED}">
  <dimension ref="A2:U40"/>
  <sheetViews>
    <sheetView topLeftCell="A28" workbookViewId="0">
      <selection activeCell="L34" sqref="L34"/>
    </sheetView>
  </sheetViews>
  <sheetFormatPr baseColWidth="10" defaultRowHeight="14.5" x14ac:dyDescent="0.35"/>
  <cols>
    <col min="1" max="1" width="4.6328125" customWidth="1"/>
  </cols>
  <sheetData>
    <row r="2" spans="1:21" s="3" customFormat="1" x14ac:dyDescent="0.35">
      <c r="A2" s="3" t="s">
        <v>396</v>
      </c>
    </row>
    <row r="4" spans="1:21" x14ac:dyDescent="0.35">
      <c r="B4" t="str">
        <f>Data!D1</f>
        <v>2000 [YR2000]</v>
      </c>
      <c r="C4" t="str">
        <f>Data!E1</f>
        <v>2001 [YR2001]</v>
      </c>
      <c r="D4" t="str">
        <f>Data!F1</f>
        <v>2002 [YR2002]</v>
      </c>
      <c r="E4" t="str">
        <f>Data!G1</f>
        <v>2003 [YR2003]</v>
      </c>
      <c r="F4" t="str">
        <f>Data!H1</f>
        <v>2004 [YR2004]</v>
      </c>
      <c r="G4" t="str">
        <f>Data!I1</f>
        <v>2005 [YR2005]</v>
      </c>
      <c r="H4" t="str">
        <f>Data!J1</f>
        <v>2006 [YR2006]</v>
      </c>
      <c r="I4" t="str">
        <f>Data!K1</f>
        <v>2007 [YR2007]</v>
      </c>
      <c r="J4" t="str">
        <f>Data!L1</f>
        <v>2008 [YR2008]</v>
      </c>
      <c r="K4" t="str">
        <f>Data!M1</f>
        <v>2009 [YR2009]</v>
      </c>
      <c r="L4" t="str">
        <f>Data!N1</f>
        <v>2010 [YR2010]</v>
      </c>
      <c r="M4" t="str">
        <f>Data!O1</f>
        <v>2011 [YR2011]</v>
      </c>
      <c r="N4" t="str">
        <f>Data!P1</f>
        <v>2012 [YR2012]</v>
      </c>
      <c r="O4" t="str">
        <f>Data!Q1</f>
        <v>2013 [YR2013]</v>
      </c>
      <c r="P4" t="str">
        <f>Data!R1</f>
        <v>2014 [YR2014]</v>
      </c>
      <c r="Q4" t="str">
        <f>Data!S1</f>
        <v>2015 [YR2015]</v>
      </c>
      <c r="R4" t="str">
        <f>Data!T1</f>
        <v>2016 [YR2016]</v>
      </c>
      <c r="S4" t="str">
        <f>Data!U1</f>
        <v>2017 [YR2017]</v>
      </c>
      <c r="T4" t="str">
        <f>Data!V1</f>
        <v>2018 [YR2018]</v>
      </c>
      <c r="U4" t="str">
        <f>Data!W1</f>
        <v>2019 [YR2019]</v>
      </c>
    </row>
    <row r="5" spans="1:21" x14ac:dyDescent="0.35">
      <c r="B5" s="2">
        <f>AVERAGE(Data!D2:D187)</f>
        <v>79.599742287623329</v>
      </c>
      <c r="C5" s="2">
        <f>AVERAGE(Data!E2:E187)</f>
        <v>79.691484702601784</v>
      </c>
      <c r="D5" s="2">
        <f>AVERAGE(Data!F2:F187)</f>
        <v>79.769971356577457</v>
      </c>
      <c r="E5" s="2">
        <f>AVERAGE(Data!G2:G187)</f>
        <v>80.222155088271222</v>
      </c>
      <c r="F5" s="2">
        <f>AVERAGE(Data!H2:H187)</f>
        <v>80.436911820740207</v>
      </c>
      <c r="G5" s="2">
        <f>AVERAGE(Data!I2:I187)</f>
        <v>80.654224205079373</v>
      </c>
      <c r="H5" s="2">
        <f>AVERAGE(Data!J2:J187)</f>
        <v>81.02124630169493</v>
      </c>
      <c r="I5" s="2">
        <f>AVERAGE(Data!K2:K187)</f>
        <v>80.929633634460146</v>
      </c>
      <c r="J5" s="2">
        <f>AVERAGE(Data!L2:L187)</f>
        <v>81.395636930635916</v>
      </c>
      <c r="K5" s="2">
        <f>AVERAGE(Data!M2:M187)</f>
        <v>81.320116309575312</v>
      </c>
      <c r="L5" s="2">
        <f>AVERAGE(Data!N2:N187)</f>
        <v>81.790110782866165</v>
      </c>
      <c r="M5" s="2">
        <f>AVERAGE(Data!O2:O187)</f>
        <v>82.660248636032435</v>
      </c>
      <c r="N5" s="2">
        <f>AVERAGE(Data!P2:P187)</f>
        <v>83.13090113578069</v>
      </c>
      <c r="O5" s="2">
        <f>AVERAGE(Data!Q2:Q187)</f>
        <v>83.550882478851165</v>
      </c>
      <c r="P5" s="2">
        <f>AVERAGE(Data!R2:R187)</f>
        <v>84.146773017435649</v>
      </c>
      <c r="Q5" s="2">
        <f>AVERAGE(Data!S2:S187)</f>
        <v>84.734677583416868</v>
      </c>
      <c r="R5" s="2">
        <f>AVERAGE(Data!T2:T187)</f>
        <v>85.621580739482738</v>
      </c>
      <c r="S5" s="2">
        <f>AVERAGE(Data!U2:U187)</f>
        <v>86.232456265521307</v>
      </c>
      <c r="T5" s="2">
        <f>AVERAGE(Data!V2:V187)</f>
        <v>86.896488576704442</v>
      </c>
      <c r="U5" s="2">
        <f>AVERAGE(Data!W2:W187)</f>
        <v>87.375514185710614</v>
      </c>
    </row>
    <row r="8" spans="1:21" x14ac:dyDescent="0.35">
      <c r="A8" s="3" t="s">
        <v>397</v>
      </c>
      <c r="F8">
        <f>COUNTIF(Data!$W$2:$W$187, "&gt;="&amp;$U$5)</f>
        <v>145</v>
      </c>
    </row>
    <row r="10" spans="1:21" x14ac:dyDescent="0.35">
      <c r="A10" s="3" t="s">
        <v>397</v>
      </c>
      <c r="F10">
        <f>COUNTIF(Data!$W$2:$W$187, "&lt;="&amp;$U$5)</f>
        <v>41</v>
      </c>
    </row>
    <row r="13" spans="1:21" x14ac:dyDescent="0.35">
      <c r="A13" s="3" t="s">
        <v>398</v>
      </c>
    </row>
    <row r="14" spans="1:21" x14ac:dyDescent="0.35">
      <c r="A14" s="4" t="s">
        <v>399</v>
      </c>
    </row>
    <row r="39" spans="1:1" x14ac:dyDescent="0.35">
      <c r="A39" s="3" t="s">
        <v>410</v>
      </c>
    </row>
    <row r="40" spans="1:1" x14ac:dyDescent="0.35">
      <c r="A40" t="s">
        <v>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18F7-7861-4069-BE85-58EBB0CE27E2}">
  <dimension ref="A2:Y47"/>
  <sheetViews>
    <sheetView showGridLines="0" tabSelected="1" topLeftCell="A4" zoomScale="85" zoomScaleNormal="85" workbookViewId="0">
      <selection activeCell="D1" sqref="D1"/>
    </sheetView>
  </sheetViews>
  <sheetFormatPr baseColWidth="10" defaultRowHeight="14.5" x14ac:dyDescent="0.35"/>
  <cols>
    <col min="4" max="25" width="7.54296875" customWidth="1"/>
  </cols>
  <sheetData>
    <row r="2" spans="1:25" x14ac:dyDescent="0.35">
      <c r="A2" s="3" t="s">
        <v>383</v>
      </c>
      <c r="B2" s="6" t="s">
        <v>255</v>
      </c>
      <c r="C2" s="3" t="s">
        <v>320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</row>
    <row r="3" spans="1:25" x14ac:dyDescent="0.35">
      <c r="A3" s="3" t="s">
        <v>249</v>
      </c>
      <c r="B3" s="6" t="s">
        <v>292</v>
      </c>
      <c r="C3" s="3" t="s">
        <v>293</v>
      </c>
      <c r="D3" s="2">
        <v>2.4396891593933101</v>
      </c>
      <c r="E3" s="2">
        <v>2.8013172149658199</v>
      </c>
      <c r="F3" s="2">
        <v>3.1546571254730198</v>
      </c>
      <c r="G3" s="2">
        <v>3.4985325336456299</v>
      </c>
      <c r="H3" s="2">
        <v>3.8317673206329301</v>
      </c>
      <c r="I3" s="2">
        <v>3.2073170731707301</v>
      </c>
      <c r="J3" s="2">
        <v>2.66</v>
      </c>
      <c r="K3" s="2">
        <v>4.77516794204712</v>
      </c>
      <c r="L3" s="2">
        <v>4.8</v>
      </c>
      <c r="M3" s="2">
        <v>5.4097371101379403</v>
      </c>
      <c r="N3" s="2">
        <v>5.3</v>
      </c>
      <c r="O3" s="2">
        <v>6.1069364547729501</v>
      </c>
      <c r="P3" s="2">
        <v>6.5</v>
      </c>
      <c r="Q3" s="2">
        <v>6.9</v>
      </c>
      <c r="R3" s="2">
        <v>7</v>
      </c>
      <c r="S3" s="2">
        <v>8.4030895233154297</v>
      </c>
      <c r="T3" s="2">
        <v>9.2517995834350604</v>
      </c>
      <c r="U3" s="2">
        <v>9.3000000000000007</v>
      </c>
      <c r="V3" s="2">
        <v>10.598614692688001</v>
      </c>
      <c r="W3" s="2">
        <v>11.0647974014282</v>
      </c>
    </row>
    <row r="4" spans="1:25" x14ac:dyDescent="0.35">
      <c r="U4">
        <f>$R6*U2*U2+$R7*U2+$R8</f>
        <v>9.6219000000000001</v>
      </c>
      <c r="V4">
        <f>$R6*V2*V2+$R7*V2+$R8</f>
        <v>10.3657</v>
      </c>
      <c r="W4">
        <f>$R6*W2*W2+$R7*W2+$R8</f>
        <v>11.1469</v>
      </c>
      <c r="X4">
        <f>$R6*X2*X2+$R7*X2+$R8</f>
        <v>11.9655</v>
      </c>
      <c r="Y4">
        <f>$R6*Y2*Y2+$R7*Y2+$R8</f>
        <v>12.8215</v>
      </c>
    </row>
    <row r="5" spans="1:25" x14ac:dyDescent="0.35">
      <c r="Q5" t="s">
        <v>409</v>
      </c>
    </row>
    <row r="6" spans="1:25" x14ac:dyDescent="0.35">
      <c r="Q6" t="s">
        <v>406</v>
      </c>
      <c r="R6">
        <v>1.8700000000000001E-2</v>
      </c>
    </row>
    <row r="7" spans="1:25" x14ac:dyDescent="0.35">
      <c r="Q7" t="s">
        <v>407</v>
      </c>
      <c r="R7">
        <v>5.1900000000000002E-2</v>
      </c>
    </row>
    <row r="8" spans="1:25" x14ac:dyDescent="0.35">
      <c r="Q8" t="s">
        <v>408</v>
      </c>
      <c r="R8">
        <v>2.6288999999999998</v>
      </c>
    </row>
    <row r="25" spans="1:5" ht="24.5" customHeight="1" x14ac:dyDescent="0.35">
      <c r="A25" t="s">
        <v>401</v>
      </c>
      <c r="B25" t="s">
        <v>402</v>
      </c>
      <c r="C25" t="s">
        <v>403</v>
      </c>
      <c r="D25" t="s">
        <v>404</v>
      </c>
      <c r="E25" t="s">
        <v>405</v>
      </c>
    </row>
    <row r="26" spans="1:5" x14ac:dyDescent="0.35">
      <c r="A26">
        <v>2000</v>
      </c>
      <c r="B26" s="5">
        <v>2.4396891593933101</v>
      </c>
    </row>
    <row r="27" spans="1:5" x14ac:dyDescent="0.35">
      <c r="A27">
        <v>2001</v>
      </c>
      <c r="B27" s="5">
        <v>2.8013172149658199</v>
      </c>
    </row>
    <row r="28" spans="1:5" x14ac:dyDescent="0.35">
      <c r="A28">
        <v>2002</v>
      </c>
      <c r="B28" s="5">
        <v>3.1546571254730198</v>
      </c>
    </row>
    <row r="29" spans="1:5" x14ac:dyDescent="0.35">
      <c r="A29">
        <v>2003</v>
      </c>
      <c r="B29" s="5">
        <v>3.4985325336456299</v>
      </c>
    </row>
    <row r="30" spans="1:5" x14ac:dyDescent="0.35">
      <c r="A30">
        <v>2004</v>
      </c>
      <c r="B30" s="5">
        <v>3.8317673206329301</v>
      </c>
    </row>
    <row r="31" spans="1:5" x14ac:dyDescent="0.35">
      <c r="A31">
        <v>2005</v>
      </c>
      <c r="B31" s="5">
        <v>3.2073170731707301</v>
      </c>
    </row>
    <row r="32" spans="1:5" x14ac:dyDescent="0.35">
      <c r="A32">
        <v>2006</v>
      </c>
      <c r="B32" s="5">
        <v>2.66</v>
      </c>
    </row>
    <row r="33" spans="1:5" x14ac:dyDescent="0.35">
      <c r="A33">
        <v>2007</v>
      </c>
      <c r="B33" s="5">
        <v>4.77516794204712</v>
      </c>
    </row>
    <row r="34" spans="1:5" x14ac:dyDescent="0.35">
      <c r="A34">
        <v>2008</v>
      </c>
      <c r="B34" s="5">
        <v>4.8</v>
      </c>
    </row>
    <row r="35" spans="1:5" x14ac:dyDescent="0.35">
      <c r="A35">
        <v>2009</v>
      </c>
      <c r="B35" s="5">
        <v>5.4097371101379403</v>
      </c>
    </row>
    <row r="36" spans="1:5" x14ac:dyDescent="0.35">
      <c r="A36">
        <v>2010</v>
      </c>
      <c r="B36" s="5">
        <v>5.3</v>
      </c>
    </row>
    <row r="37" spans="1:5" x14ac:dyDescent="0.35">
      <c r="A37">
        <v>2011</v>
      </c>
      <c r="B37" s="5">
        <v>6.1069364547729501</v>
      </c>
    </row>
    <row r="38" spans="1:5" x14ac:dyDescent="0.35">
      <c r="A38">
        <v>2012</v>
      </c>
      <c r="B38" s="5">
        <v>6.5</v>
      </c>
    </row>
    <row r="39" spans="1:5" x14ac:dyDescent="0.35">
      <c r="A39">
        <v>2013</v>
      </c>
      <c r="B39" s="5">
        <v>6.9</v>
      </c>
    </row>
    <row r="40" spans="1:5" x14ac:dyDescent="0.35">
      <c r="A40">
        <v>2014</v>
      </c>
      <c r="B40" s="5">
        <v>7</v>
      </c>
    </row>
    <row r="41" spans="1:5" x14ac:dyDescent="0.35">
      <c r="A41">
        <v>2015</v>
      </c>
      <c r="B41" s="5">
        <v>8.4030895233154297</v>
      </c>
    </row>
    <row r="42" spans="1:5" x14ac:dyDescent="0.35">
      <c r="A42">
        <v>2016</v>
      </c>
      <c r="B42" s="5">
        <v>9.2517995834350604</v>
      </c>
    </row>
    <row r="43" spans="1:5" x14ac:dyDescent="0.35">
      <c r="A43">
        <v>2017</v>
      </c>
      <c r="B43" s="5">
        <v>9.3000000000000007</v>
      </c>
    </row>
    <row r="44" spans="1:5" x14ac:dyDescent="0.35">
      <c r="A44">
        <v>2018</v>
      </c>
      <c r="B44" s="5">
        <v>10.598614692688001</v>
      </c>
    </row>
    <row r="45" spans="1:5" x14ac:dyDescent="0.35">
      <c r="A45">
        <v>2019</v>
      </c>
      <c r="B45" s="5">
        <v>11.0647974014282</v>
      </c>
      <c r="C45" s="5">
        <v>11.0647974014282</v>
      </c>
      <c r="D45" s="5">
        <v>11.0647974014282</v>
      </c>
      <c r="E45" s="5">
        <v>11.0647974014282</v>
      </c>
    </row>
    <row r="46" spans="1:5" x14ac:dyDescent="0.35">
      <c r="A46">
        <v>2020</v>
      </c>
      <c r="C46" s="5">
        <f>_xlfn.FORECAST.ETS(A46,$B$26:$B$45,$A$26:$A$45,1,1)</f>
        <v>11.819384551252552</v>
      </c>
      <c r="D46" s="5">
        <f>C46-_xlfn.FORECAST.ETS.CONFINT(A46,$B$26:$B$45,$A$26:$A$45,0.95,1,1)</f>
        <v>10.528171658600408</v>
      </c>
      <c r="E46" s="5">
        <f>C46+_xlfn.FORECAST.ETS.CONFINT(A46,$B$26:$B$45,$A$26:$A$45,0.95,1,1)</f>
        <v>13.110597443904696</v>
      </c>
    </row>
    <row r="47" spans="1:5" x14ac:dyDescent="0.35">
      <c r="A47">
        <v>2021</v>
      </c>
      <c r="C47" s="5">
        <f>_xlfn.FORECAST.ETS(A47,$B$26:$B$45,$A$26:$A$45,1,1)</f>
        <v>12.630254442448987</v>
      </c>
      <c r="D47" s="5">
        <f>C47-_xlfn.FORECAST.ETS.CONFINT(A47,$B$26:$B$45,$A$26:$A$45,0.95,1,1)</f>
        <v>11.187211527568946</v>
      </c>
      <c r="E47" s="5">
        <f>C47+_xlfn.FORECAST.ETS.CONFINT(A47,$B$26:$B$45,$A$26:$A$45,0.95,1,1)</f>
        <v>14.073297357329027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7EB8-40C8-4D62-8B7E-A6A61C29B4BB}">
  <dimension ref="A1:W202"/>
  <sheetViews>
    <sheetView topLeftCell="M196" workbookViewId="0">
      <selection activeCell="A199" sqref="A199:W201"/>
    </sheetView>
  </sheetViews>
  <sheetFormatPr baseColWidth="10" defaultRowHeight="14.5" x14ac:dyDescent="0.35"/>
  <cols>
    <col min="1" max="1" width="16.81640625" customWidth="1"/>
    <col min="2" max="2" width="5.6328125" customWidth="1"/>
    <col min="3" max="3" width="8.7265625"/>
  </cols>
  <sheetData>
    <row r="1" spans="1:5" x14ac:dyDescent="0.35">
      <c r="A1" t="s">
        <v>383</v>
      </c>
      <c r="B1" s="1" t="s">
        <v>255</v>
      </c>
      <c r="C1" t="s">
        <v>320</v>
      </c>
      <c r="D1" t="s">
        <v>176</v>
      </c>
    </row>
    <row r="2" spans="1:5" x14ac:dyDescent="0.35">
      <c r="A2" t="s">
        <v>145</v>
      </c>
      <c r="B2" s="1" t="s">
        <v>39</v>
      </c>
      <c r="C2" t="s">
        <v>293</v>
      </c>
      <c r="D2" s="2">
        <v>6.7205352783203098</v>
      </c>
      <c r="E2">
        <v>1</v>
      </c>
    </row>
    <row r="3" spans="1:5" x14ac:dyDescent="0.35">
      <c r="A3" t="s">
        <v>330</v>
      </c>
      <c r="B3" s="1" t="s">
        <v>319</v>
      </c>
      <c r="C3" t="s">
        <v>293</v>
      </c>
      <c r="D3" s="2">
        <v>8.4</v>
      </c>
      <c r="E3">
        <v>2</v>
      </c>
    </row>
    <row r="4" spans="1:5" x14ac:dyDescent="0.35">
      <c r="A4" t="s">
        <v>249</v>
      </c>
      <c r="B4" s="1" t="s">
        <v>292</v>
      </c>
      <c r="C4" t="s">
        <v>293</v>
      </c>
      <c r="D4" s="2">
        <v>11.0647974014282</v>
      </c>
      <c r="E4">
        <v>3</v>
      </c>
    </row>
    <row r="5" spans="1:5" x14ac:dyDescent="0.35">
      <c r="A5" t="s">
        <v>289</v>
      </c>
      <c r="B5" s="1" t="s">
        <v>121</v>
      </c>
      <c r="C5" t="s">
        <v>293</v>
      </c>
      <c r="D5" s="2">
        <v>11.2</v>
      </c>
      <c r="E5">
        <v>4</v>
      </c>
    </row>
    <row r="6" spans="1:5" x14ac:dyDescent="0.35">
      <c r="A6" t="s">
        <v>102</v>
      </c>
      <c r="B6" s="1" t="s">
        <v>257</v>
      </c>
      <c r="C6" t="s">
        <v>293</v>
      </c>
      <c r="D6" s="2">
        <v>14.3</v>
      </c>
      <c r="E6">
        <v>5</v>
      </c>
    </row>
    <row r="7" spans="1:5" x14ac:dyDescent="0.35">
      <c r="A7" t="s">
        <v>69</v>
      </c>
      <c r="B7" s="1" t="s">
        <v>241</v>
      </c>
      <c r="C7" t="s">
        <v>293</v>
      </c>
      <c r="D7" s="2">
        <v>18.379152297973601</v>
      </c>
      <c r="E7">
        <v>6</v>
      </c>
    </row>
    <row r="8" spans="1:5" x14ac:dyDescent="0.35">
      <c r="A8" t="s">
        <v>99</v>
      </c>
      <c r="B8" s="1" t="s">
        <v>81</v>
      </c>
      <c r="C8" t="s">
        <v>293</v>
      </c>
      <c r="D8" s="2">
        <v>18.774724960327099</v>
      </c>
      <c r="E8">
        <v>7</v>
      </c>
    </row>
    <row r="9" spans="1:5" x14ac:dyDescent="0.35">
      <c r="A9" t="s">
        <v>261</v>
      </c>
      <c r="B9" s="1" t="s">
        <v>117</v>
      </c>
      <c r="C9" t="s">
        <v>293</v>
      </c>
      <c r="D9" s="2">
        <v>19.100000000000001</v>
      </c>
      <c r="E9">
        <v>8</v>
      </c>
    </row>
    <row r="10" spans="1:5" x14ac:dyDescent="0.35">
      <c r="A10" t="s">
        <v>379</v>
      </c>
      <c r="B10" s="1" t="s">
        <v>346</v>
      </c>
      <c r="C10" t="s">
        <v>293</v>
      </c>
      <c r="D10" s="2">
        <v>22.7</v>
      </c>
      <c r="E10">
        <v>9</v>
      </c>
    </row>
    <row r="11" spans="1:5" x14ac:dyDescent="0.35">
      <c r="A11" t="s">
        <v>219</v>
      </c>
      <c r="B11" s="1" t="s">
        <v>12</v>
      </c>
      <c r="C11" t="s">
        <v>293</v>
      </c>
      <c r="D11" s="2">
        <v>26.907184600830099</v>
      </c>
      <c r="E11">
        <v>10</v>
      </c>
    </row>
    <row r="12" spans="1:5" x14ac:dyDescent="0.35">
      <c r="A12" t="s">
        <v>122</v>
      </c>
      <c r="B12" s="1" t="s">
        <v>353</v>
      </c>
      <c r="C12" t="s">
        <v>293</v>
      </c>
      <c r="D12" s="2">
        <v>27.6492099761963</v>
      </c>
    </row>
    <row r="13" spans="1:5" x14ac:dyDescent="0.35">
      <c r="A13" t="s">
        <v>328</v>
      </c>
      <c r="B13" s="1" t="s">
        <v>80</v>
      </c>
      <c r="C13" t="s">
        <v>293</v>
      </c>
      <c r="D13" s="2">
        <v>29.616161346435501</v>
      </c>
    </row>
    <row r="14" spans="1:5" x14ac:dyDescent="0.35">
      <c r="A14" t="s">
        <v>318</v>
      </c>
      <c r="B14" s="1" t="s">
        <v>91</v>
      </c>
      <c r="C14" t="s">
        <v>293</v>
      </c>
      <c r="D14" s="2">
        <v>31.040412902831999</v>
      </c>
    </row>
    <row r="15" spans="1:5" x14ac:dyDescent="0.35">
      <c r="A15" t="s">
        <v>286</v>
      </c>
      <c r="B15" s="1" t="s">
        <v>19</v>
      </c>
      <c r="C15" t="s">
        <v>293</v>
      </c>
      <c r="D15" s="2">
        <v>36.033195495605497</v>
      </c>
    </row>
    <row r="16" spans="1:5" x14ac:dyDescent="0.35">
      <c r="A16" t="s">
        <v>308</v>
      </c>
      <c r="B16" s="1" t="s">
        <v>243</v>
      </c>
      <c r="C16" t="s">
        <v>293</v>
      </c>
      <c r="D16" s="2">
        <v>37.700000000000003</v>
      </c>
    </row>
    <row r="17" spans="1:4" x14ac:dyDescent="0.35">
      <c r="A17" t="s">
        <v>141</v>
      </c>
      <c r="B17" s="1" t="s">
        <v>54</v>
      </c>
      <c r="C17" t="s">
        <v>293</v>
      </c>
      <c r="D17" s="2">
        <v>37.782436370849602</v>
      </c>
    </row>
    <row r="18" spans="1:4" x14ac:dyDescent="0.35">
      <c r="A18" t="s">
        <v>339</v>
      </c>
      <c r="B18" s="1" t="s">
        <v>175</v>
      </c>
      <c r="C18" t="s">
        <v>293</v>
      </c>
      <c r="D18" s="2">
        <v>40.318740844726598</v>
      </c>
    </row>
    <row r="19" spans="1:4" x14ac:dyDescent="0.35">
      <c r="A19" t="s">
        <v>394</v>
      </c>
      <c r="B19" s="1" t="s">
        <v>179</v>
      </c>
      <c r="C19" t="s">
        <v>293</v>
      </c>
      <c r="D19" s="2">
        <v>41.089107513427699</v>
      </c>
    </row>
    <row r="20" spans="1:4" x14ac:dyDescent="0.35">
      <c r="A20" t="s">
        <v>374</v>
      </c>
      <c r="B20" s="1" t="s">
        <v>90</v>
      </c>
      <c r="C20" t="s">
        <v>293</v>
      </c>
      <c r="D20" s="2">
        <v>41.3</v>
      </c>
    </row>
    <row r="21" spans="1:4" x14ac:dyDescent="0.35">
      <c r="A21" t="s">
        <v>314</v>
      </c>
      <c r="B21" s="1" t="s">
        <v>309</v>
      </c>
      <c r="C21" t="s">
        <v>293</v>
      </c>
      <c r="D21" s="2">
        <v>42.418388366699197</v>
      </c>
    </row>
    <row r="22" spans="1:4" x14ac:dyDescent="0.35">
      <c r="A22" t="s">
        <v>5</v>
      </c>
      <c r="B22" s="1" t="s">
        <v>225</v>
      </c>
      <c r="C22" t="s">
        <v>293</v>
      </c>
      <c r="D22" s="2">
        <v>43</v>
      </c>
    </row>
    <row r="23" spans="1:4" x14ac:dyDescent="0.35">
      <c r="A23" t="s">
        <v>265</v>
      </c>
      <c r="B23" s="1" t="s">
        <v>131</v>
      </c>
      <c r="C23" t="s">
        <v>293</v>
      </c>
      <c r="D23" s="2">
        <v>44.640678405761697</v>
      </c>
    </row>
    <row r="24" spans="1:4" x14ac:dyDescent="0.35">
      <c r="A24" t="s">
        <v>183</v>
      </c>
      <c r="B24" s="1" t="s">
        <v>331</v>
      </c>
      <c r="C24" t="s">
        <v>293</v>
      </c>
      <c r="D24" s="2">
        <v>48.021247863769503</v>
      </c>
    </row>
    <row r="25" spans="1:4" x14ac:dyDescent="0.35">
      <c r="A25" t="s">
        <v>387</v>
      </c>
      <c r="B25" s="1" t="s">
        <v>95</v>
      </c>
      <c r="C25" t="s">
        <v>293</v>
      </c>
      <c r="D25" s="2">
        <v>50.385730743408203</v>
      </c>
    </row>
    <row r="26" spans="1:4" x14ac:dyDescent="0.35">
      <c r="A26" t="s">
        <v>132</v>
      </c>
      <c r="B26" s="1" t="s">
        <v>199</v>
      </c>
      <c r="C26" t="s">
        <v>293</v>
      </c>
      <c r="D26" s="2">
        <v>52.441097259521499</v>
      </c>
    </row>
    <row r="27" spans="1:4" x14ac:dyDescent="0.35">
      <c r="A27" t="s">
        <v>88</v>
      </c>
      <c r="B27" s="1" t="s">
        <v>139</v>
      </c>
      <c r="C27" t="s">
        <v>293</v>
      </c>
      <c r="D27" s="2">
        <v>55.195117950439503</v>
      </c>
    </row>
    <row r="28" spans="1:4" x14ac:dyDescent="0.35">
      <c r="A28" t="s">
        <v>155</v>
      </c>
      <c r="B28" s="1" t="s">
        <v>367</v>
      </c>
      <c r="C28" t="s">
        <v>293</v>
      </c>
      <c r="D28" s="2">
        <v>55.4</v>
      </c>
    </row>
    <row r="29" spans="1:4" x14ac:dyDescent="0.35">
      <c r="A29" t="s">
        <v>16</v>
      </c>
      <c r="B29" s="1" t="s">
        <v>51</v>
      </c>
      <c r="C29" t="s">
        <v>293</v>
      </c>
      <c r="D29" s="2">
        <v>59.921287536621101</v>
      </c>
    </row>
    <row r="30" spans="1:4" x14ac:dyDescent="0.35">
      <c r="A30" t="s">
        <v>14</v>
      </c>
      <c r="B30" s="1" t="s">
        <v>124</v>
      </c>
      <c r="C30" t="s">
        <v>293</v>
      </c>
      <c r="D30" s="2">
        <v>61.275936126708999</v>
      </c>
    </row>
    <row r="31" spans="1:4" x14ac:dyDescent="0.35">
      <c r="A31" t="s">
        <v>395</v>
      </c>
      <c r="B31" s="1" t="s">
        <v>46</v>
      </c>
      <c r="C31" t="s">
        <v>293</v>
      </c>
      <c r="D31" s="2">
        <v>63.452312469482401</v>
      </c>
    </row>
    <row r="32" spans="1:4" x14ac:dyDescent="0.35">
      <c r="A32" t="s">
        <v>238</v>
      </c>
      <c r="B32" s="1" t="s">
        <v>133</v>
      </c>
      <c r="C32" t="s">
        <v>293</v>
      </c>
      <c r="D32" s="2">
        <v>63.464511871337898</v>
      </c>
    </row>
    <row r="33" spans="1:4" x14ac:dyDescent="0.35">
      <c r="A33" t="s">
        <v>340</v>
      </c>
      <c r="B33" s="1" t="s">
        <v>73</v>
      </c>
      <c r="C33" t="s">
        <v>293</v>
      </c>
      <c r="D33" s="2">
        <v>64.666236877441406</v>
      </c>
    </row>
    <row r="34" spans="1:4" x14ac:dyDescent="0.35">
      <c r="A34" t="s">
        <v>296</v>
      </c>
      <c r="B34" s="1" t="s">
        <v>356</v>
      </c>
      <c r="C34" t="s">
        <v>293</v>
      </c>
      <c r="D34" s="2">
        <v>68.532188415527301</v>
      </c>
    </row>
    <row r="35" spans="1:4" x14ac:dyDescent="0.35">
      <c r="A35" t="s">
        <v>370</v>
      </c>
      <c r="B35" s="1" t="s">
        <v>172</v>
      </c>
      <c r="C35" t="s">
        <v>293</v>
      </c>
      <c r="D35" s="2">
        <v>68.550109863281307</v>
      </c>
    </row>
    <row r="36" spans="1:4" x14ac:dyDescent="0.35">
      <c r="A36" t="s">
        <v>392</v>
      </c>
      <c r="B36" s="1" t="s">
        <v>375</v>
      </c>
      <c r="C36" t="s">
        <v>293</v>
      </c>
      <c r="D36" s="2">
        <v>69.7</v>
      </c>
    </row>
    <row r="37" spans="1:4" x14ac:dyDescent="0.35">
      <c r="A37" t="s">
        <v>29</v>
      </c>
      <c r="B37" s="1" t="s">
        <v>205</v>
      </c>
      <c r="C37" t="s">
        <v>293</v>
      </c>
      <c r="D37" s="2">
        <v>70.183181762695298</v>
      </c>
    </row>
    <row r="38" spans="1:4" x14ac:dyDescent="0.35">
      <c r="A38" t="s">
        <v>61</v>
      </c>
      <c r="B38" s="1" t="s">
        <v>163</v>
      </c>
      <c r="C38" t="s">
        <v>293</v>
      </c>
      <c r="D38" s="2">
        <v>70.258491516113295</v>
      </c>
    </row>
    <row r="39" spans="1:4" x14ac:dyDescent="0.35">
      <c r="A39" t="s">
        <v>20</v>
      </c>
      <c r="B39" s="1" t="s">
        <v>300</v>
      </c>
      <c r="C39" t="s">
        <v>293</v>
      </c>
      <c r="D39" s="2">
        <v>70.400000000000006</v>
      </c>
    </row>
    <row r="40" spans="1:4" x14ac:dyDescent="0.35">
      <c r="A40" t="s">
        <v>377</v>
      </c>
      <c r="B40" s="1" t="s">
        <v>11</v>
      </c>
      <c r="C40" t="s">
        <v>293</v>
      </c>
      <c r="D40" s="2">
        <v>72.751701354980497</v>
      </c>
    </row>
    <row r="41" spans="1:4" x14ac:dyDescent="0.35">
      <c r="A41" t="s">
        <v>393</v>
      </c>
      <c r="B41" s="1" t="s">
        <v>77</v>
      </c>
      <c r="C41" t="s">
        <v>293</v>
      </c>
      <c r="D41" s="2">
        <v>73.914360046386705</v>
      </c>
    </row>
    <row r="42" spans="1:4" x14ac:dyDescent="0.35">
      <c r="A42" t="s">
        <v>126</v>
      </c>
      <c r="B42" s="1" t="s">
        <v>236</v>
      </c>
      <c r="C42" t="s">
        <v>293</v>
      </c>
      <c r="D42" s="2">
        <v>75.181907653808594</v>
      </c>
    </row>
    <row r="43" spans="1:4" x14ac:dyDescent="0.35">
      <c r="A43" t="s">
        <v>186</v>
      </c>
      <c r="B43" s="1" t="s">
        <v>284</v>
      </c>
      <c r="C43" t="s">
        <v>293</v>
      </c>
      <c r="D43" s="2">
        <v>92.021690368652301</v>
      </c>
    </row>
    <row r="44" spans="1:4" x14ac:dyDescent="0.35">
      <c r="A44" t="s">
        <v>22</v>
      </c>
      <c r="B44" s="1" t="s">
        <v>85</v>
      </c>
      <c r="C44" t="s">
        <v>293</v>
      </c>
      <c r="D44" s="2">
        <v>92.2</v>
      </c>
    </row>
    <row r="45" spans="1:4" x14ac:dyDescent="0.35">
      <c r="A45" t="s">
        <v>167</v>
      </c>
      <c r="B45" s="1" t="s">
        <v>151</v>
      </c>
      <c r="C45" t="s">
        <v>293</v>
      </c>
      <c r="D45" s="2">
        <v>92.72</v>
      </c>
    </row>
    <row r="46" spans="1:4" x14ac:dyDescent="0.35">
      <c r="A46" t="s">
        <v>294</v>
      </c>
      <c r="B46" s="1" t="s">
        <v>40</v>
      </c>
      <c r="C46" t="s">
        <v>293</v>
      </c>
      <c r="D46" s="2">
        <v>92.779525756835895</v>
      </c>
    </row>
    <row r="47" spans="1:4" x14ac:dyDescent="0.35">
      <c r="A47" t="s">
        <v>363</v>
      </c>
      <c r="B47" s="1" t="s">
        <v>380</v>
      </c>
      <c r="C47" t="s">
        <v>293</v>
      </c>
      <c r="D47" s="2">
        <v>93</v>
      </c>
    </row>
    <row r="48" spans="1:4" x14ac:dyDescent="0.35">
      <c r="A48" t="s">
        <v>362</v>
      </c>
      <c r="B48" s="1" t="s">
        <v>146</v>
      </c>
      <c r="C48" t="s">
        <v>293</v>
      </c>
      <c r="D48" s="2">
        <v>94.716178894042997</v>
      </c>
    </row>
    <row r="49" spans="1:4" x14ac:dyDescent="0.35">
      <c r="A49" t="s">
        <v>45</v>
      </c>
      <c r="B49" s="1" t="s">
        <v>327</v>
      </c>
      <c r="C49" t="s">
        <v>293</v>
      </c>
      <c r="D49" s="2">
        <v>95.428741455078097</v>
      </c>
    </row>
    <row r="50" spans="1:4" x14ac:dyDescent="0.35">
      <c r="A50" t="s">
        <v>260</v>
      </c>
      <c r="B50" s="1" t="s">
        <v>307</v>
      </c>
      <c r="C50" t="s">
        <v>293</v>
      </c>
      <c r="D50" s="2">
        <v>95.533538818359403</v>
      </c>
    </row>
    <row r="51" spans="1:4" x14ac:dyDescent="0.35">
      <c r="A51" t="s">
        <v>144</v>
      </c>
      <c r="B51" s="1" t="s">
        <v>317</v>
      </c>
      <c r="C51" t="s">
        <v>293</v>
      </c>
      <c r="D51" s="2">
        <v>95.628623962402301</v>
      </c>
    </row>
    <row r="52" spans="1:4" x14ac:dyDescent="0.35">
      <c r="A52" t="s">
        <v>138</v>
      </c>
      <c r="B52" s="1" t="s">
        <v>79</v>
      </c>
      <c r="C52" t="s">
        <v>293</v>
      </c>
      <c r="D52" s="2">
        <v>95.724571228027301</v>
      </c>
    </row>
    <row r="53" spans="1:4" x14ac:dyDescent="0.35">
      <c r="A53" t="s">
        <v>288</v>
      </c>
      <c r="B53" s="1" t="s">
        <v>242</v>
      </c>
      <c r="C53" t="s">
        <v>293</v>
      </c>
      <c r="D53" s="2">
        <v>95.834556579589801</v>
      </c>
    </row>
    <row r="54" spans="1:4" x14ac:dyDescent="0.35">
      <c r="A54" t="s">
        <v>35</v>
      </c>
      <c r="B54" s="1" t="s">
        <v>274</v>
      </c>
      <c r="C54" t="s">
        <v>293</v>
      </c>
      <c r="D54" s="2">
        <v>96.3031005859375</v>
      </c>
    </row>
    <row r="55" spans="1:4" x14ac:dyDescent="0.35">
      <c r="A55" t="s">
        <v>74</v>
      </c>
      <c r="B55" s="1" t="s">
        <v>378</v>
      </c>
      <c r="C55" t="s">
        <v>293</v>
      </c>
      <c r="D55" s="2">
        <v>99.383773803710895</v>
      </c>
    </row>
    <row r="56" spans="1:4" x14ac:dyDescent="0.35">
      <c r="A56" t="s">
        <v>127</v>
      </c>
      <c r="B56" s="1" t="s">
        <v>342</v>
      </c>
      <c r="C56" t="s">
        <v>293</v>
      </c>
      <c r="D56" s="2">
        <v>99.4</v>
      </c>
    </row>
    <row r="57" spans="1:4" x14ac:dyDescent="0.35">
      <c r="A57" t="s">
        <v>271</v>
      </c>
      <c r="B57" s="1" t="s">
        <v>196</v>
      </c>
      <c r="C57" t="s">
        <v>293</v>
      </c>
      <c r="D57" s="2">
        <v>99.547775268554702</v>
      </c>
    </row>
    <row r="58" spans="1:4" x14ac:dyDescent="0.35">
      <c r="A58" t="s">
        <v>21</v>
      </c>
      <c r="B58" s="1" t="s">
        <v>110</v>
      </c>
      <c r="C58" t="s">
        <v>293</v>
      </c>
      <c r="D58" s="2">
        <v>99.6</v>
      </c>
    </row>
    <row r="59" spans="1:4" x14ac:dyDescent="0.35">
      <c r="A59" t="s">
        <v>26</v>
      </c>
      <c r="B59" s="1" t="s">
        <v>28</v>
      </c>
      <c r="C59" t="s">
        <v>293</v>
      </c>
      <c r="D59" s="2">
        <v>99.635391235351605</v>
      </c>
    </row>
    <row r="60" spans="1:4" x14ac:dyDescent="0.35">
      <c r="A60" t="s">
        <v>178</v>
      </c>
      <c r="B60" s="1" t="s">
        <v>7</v>
      </c>
      <c r="C60" t="s">
        <v>293</v>
      </c>
      <c r="D60" s="2">
        <v>99.71</v>
      </c>
    </row>
    <row r="61" spans="1:4" x14ac:dyDescent="0.35">
      <c r="A61" t="s">
        <v>298</v>
      </c>
      <c r="B61" s="1" t="s">
        <v>156</v>
      </c>
      <c r="C61" t="s">
        <v>293</v>
      </c>
      <c r="D61" s="2">
        <v>99.766273498535199</v>
      </c>
    </row>
    <row r="62" spans="1:4" x14ac:dyDescent="0.35">
      <c r="A62" t="s">
        <v>324</v>
      </c>
      <c r="B62" s="1" t="s">
        <v>173</v>
      </c>
      <c r="C62" t="s">
        <v>293</v>
      </c>
      <c r="D62" s="2">
        <v>99.8</v>
      </c>
    </row>
    <row r="63" spans="1:4" x14ac:dyDescent="0.35">
      <c r="A63" t="s">
        <v>59</v>
      </c>
      <c r="B63" s="1" t="s">
        <v>129</v>
      </c>
      <c r="C63" t="s">
        <v>293</v>
      </c>
      <c r="D63" s="2">
        <v>99.8</v>
      </c>
    </row>
    <row r="64" spans="1:4" x14ac:dyDescent="0.35">
      <c r="A64" t="s">
        <v>166</v>
      </c>
      <c r="B64" s="1" t="s">
        <v>231</v>
      </c>
      <c r="C64" t="s">
        <v>293</v>
      </c>
      <c r="D64" s="2">
        <v>99.8</v>
      </c>
    </row>
    <row r="65" spans="1:4" x14ac:dyDescent="0.35">
      <c r="A65" t="s">
        <v>245</v>
      </c>
      <c r="B65" s="1" t="s">
        <v>217</v>
      </c>
      <c r="C65" t="s">
        <v>293</v>
      </c>
      <c r="D65" s="2">
        <v>99.881752014160199</v>
      </c>
    </row>
    <row r="66" spans="1:4" x14ac:dyDescent="0.35">
      <c r="A66" t="s">
        <v>283</v>
      </c>
      <c r="B66" s="1" t="s">
        <v>388</v>
      </c>
      <c r="C66" t="s">
        <v>293</v>
      </c>
      <c r="D66" s="2">
        <v>99.9</v>
      </c>
    </row>
    <row r="67" spans="1:4" x14ac:dyDescent="0.35">
      <c r="A67" t="s">
        <v>277</v>
      </c>
      <c r="B67" s="1" t="s">
        <v>137</v>
      </c>
      <c r="C67" t="s">
        <v>293</v>
      </c>
      <c r="D67" s="2">
        <v>99.9</v>
      </c>
    </row>
    <row r="68" spans="1:4" x14ac:dyDescent="0.35">
      <c r="A68" t="s">
        <v>310</v>
      </c>
      <c r="B68" s="1" t="s">
        <v>70</v>
      </c>
      <c r="C68" t="s">
        <v>293</v>
      </c>
      <c r="D68" s="2">
        <v>100</v>
      </c>
    </row>
    <row r="69" spans="1:4" x14ac:dyDescent="0.35">
      <c r="A69" t="s">
        <v>312</v>
      </c>
      <c r="B69" s="1" t="s">
        <v>119</v>
      </c>
      <c r="C69" t="s">
        <v>293</v>
      </c>
      <c r="D69" s="2">
        <v>100</v>
      </c>
    </row>
    <row r="70" spans="1:4" x14ac:dyDescent="0.35">
      <c r="A70" t="s">
        <v>83</v>
      </c>
      <c r="B70" s="1" t="s">
        <v>200</v>
      </c>
      <c r="C70" t="s">
        <v>293</v>
      </c>
      <c r="D70" s="2">
        <v>100</v>
      </c>
    </row>
    <row r="71" spans="1:4" x14ac:dyDescent="0.35">
      <c r="A71" t="s">
        <v>33</v>
      </c>
      <c r="B71" s="1" t="s">
        <v>62</v>
      </c>
      <c r="C71" t="s">
        <v>293</v>
      </c>
      <c r="D71" s="2">
        <v>100</v>
      </c>
    </row>
    <row r="72" spans="1:4" x14ac:dyDescent="0.35">
      <c r="A72" t="s">
        <v>372</v>
      </c>
      <c r="B72" s="1" t="s">
        <v>136</v>
      </c>
      <c r="C72" t="s">
        <v>293</v>
      </c>
      <c r="D72" s="2">
        <v>100</v>
      </c>
    </row>
    <row r="73" spans="1:4" x14ac:dyDescent="0.35">
      <c r="A73" t="s">
        <v>116</v>
      </c>
      <c r="B73" s="1" t="s">
        <v>56</v>
      </c>
      <c r="C73" t="s">
        <v>293</v>
      </c>
      <c r="D73" s="2">
        <v>100</v>
      </c>
    </row>
    <row r="74" spans="1:4" x14ac:dyDescent="0.35">
      <c r="A74" t="s">
        <v>311</v>
      </c>
      <c r="B74" s="1" t="s">
        <v>55</v>
      </c>
      <c r="C74" t="s">
        <v>293</v>
      </c>
      <c r="D74" s="2">
        <v>100</v>
      </c>
    </row>
    <row r="75" spans="1:4" x14ac:dyDescent="0.35">
      <c r="A75" t="s">
        <v>216</v>
      </c>
      <c r="B75" s="1" t="s">
        <v>381</v>
      </c>
      <c r="C75" t="s">
        <v>293</v>
      </c>
      <c r="D75" s="2">
        <v>100</v>
      </c>
    </row>
    <row r="76" spans="1:4" x14ac:dyDescent="0.35">
      <c r="A76" t="s">
        <v>258</v>
      </c>
      <c r="B76" s="1" t="s">
        <v>42</v>
      </c>
      <c r="C76" t="s">
        <v>293</v>
      </c>
      <c r="D76" s="2">
        <v>100</v>
      </c>
    </row>
    <row r="77" spans="1:4" x14ac:dyDescent="0.35">
      <c r="A77" t="s">
        <v>355</v>
      </c>
      <c r="B77" s="1" t="s">
        <v>97</v>
      </c>
      <c r="C77" t="s">
        <v>293</v>
      </c>
      <c r="D77" s="2">
        <v>100</v>
      </c>
    </row>
    <row r="78" spans="1:4" x14ac:dyDescent="0.35">
      <c r="A78" t="s">
        <v>281</v>
      </c>
      <c r="B78" s="1" t="s">
        <v>8</v>
      </c>
      <c r="C78" t="s">
        <v>293</v>
      </c>
      <c r="D78" s="2">
        <v>100</v>
      </c>
    </row>
    <row r="79" spans="1:4" x14ac:dyDescent="0.35">
      <c r="A79" t="s">
        <v>125</v>
      </c>
      <c r="B79" s="1" t="s">
        <v>65</v>
      </c>
      <c r="C79" t="s">
        <v>293</v>
      </c>
      <c r="D79" s="2">
        <v>100</v>
      </c>
    </row>
    <row r="80" spans="1:4" x14ac:dyDescent="0.35">
      <c r="A80" t="s">
        <v>266</v>
      </c>
      <c r="B80" s="1" t="s">
        <v>87</v>
      </c>
      <c r="C80" t="s">
        <v>293</v>
      </c>
      <c r="D80" s="2">
        <v>100</v>
      </c>
    </row>
    <row r="81" spans="1:4" x14ac:dyDescent="0.35">
      <c r="A81" t="s">
        <v>112</v>
      </c>
      <c r="B81" s="1" t="s">
        <v>13</v>
      </c>
      <c r="C81" t="s">
        <v>293</v>
      </c>
      <c r="D81" s="2">
        <v>100</v>
      </c>
    </row>
    <row r="82" spans="1:4" x14ac:dyDescent="0.35">
      <c r="A82" t="s">
        <v>93</v>
      </c>
      <c r="B82" s="1" t="s">
        <v>201</v>
      </c>
      <c r="C82" t="s">
        <v>293</v>
      </c>
      <c r="D82" s="2">
        <v>100</v>
      </c>
    </row>
    <row r="83" spans="1:4" x14ac:dyDescent="0.35">
      <c r="A83" t="s">
        <v>164</v>
      </c>
      <c r="B83" s="1" t="s">
        <v>264</v>
      </c>
      <c r="C83" t="s">
        <v>293</v>
      </c>
      <c r="D83" s="2">
        <v>100</v>
      </c>
    </row>
    <row r="84" spans="1:4" x14ac:dyDescent="0.35">
      <c r="A84" t="s">
        <v>72</v>
      </c>
      <c r="B84" s="1" t="s">
        <v>118</v>
      </c>
      <c r="C84" t="s">
        <v>293</v>
      </c>
      <c r="D84" s="2">
        <v>100</v>
      </c>
    </row>
    <row r="85" spans="1:4" x14ac:dyDescent="0.35">
      <c r="A85" t="s">
        <v>169</v>
      </c>
      <c r="B85" s="1" t="s">
        <v>325</v>
      </c>
      <c r="C85" t="s">
        <v>293</v>
      </c>
      <c r="D85" s="2">
        <v>100</v>
      </c>
    </row>
    <row r="86" spans="1:4" x14ac:dyDescent="0.35">
      <c r="A86" t="s">
        <v>267</v>
      </c>
      <c r="B86" s="1" t="s">
        <v>103</v>
      </c>
      <c r="C86" t="s">
        <v>293</v>
      </c>
      <c r="D86" s="2">
        <v>100</v>
      </c>
    </row>
    <row r="87" spans="1:4" x14ac:dyDescent="0.35">
      <c r="A87" t="s">
        <v>213</v>
      </c>
      <c r="B87" s="1" t="s">
        <v>263</v>
      </c>
      <c r="C87" t="s">
        <v>293</v>
      </c>
      <c r="D87" s="2">
        <v>100</v>
      </c>
    </row>
    <row r="88" spans="1:4" x14ac:dyDescent="0.35">
      <c r="A88" t="s">
        <v>134</v>
      </c>
      <c r="B88" s="1" t="s">
        <v>361</v>
      </c>
      <c r="C88" t="s">
        <v>293</v>
      </c>
      <c r="D88" s="2">
        <v>100</v>
      </c>
    </row>
    <row r="89" spans="1:4" x14ac:dyDescent="0.35">
      <c r="A89" t="s">
        <v>215</v>
      </c>
      <c r="B89" s="1" t="s">
        <v>100</v>
      </c>
      <c r="C89" t="s">
        <v>293</v>
      </c>
      <c r="D89" s="2">
        <v>100</v>
      </c>
    </row>
    <row r="90" spans="1:4" x14ac:dyDescent="0.35">
      <c r="A90" t="s">
        <v>364</v>
      </c>
      <c r="B90" s="1" t="s">
        <v>197</v>
      </c>
      <c r="C90" t="s">
        <v>293</v>
      </c>
      <c r="D90" s="2">
        <v>100</v>
      </c>
    </row>
    <row r="91" spans="1:4" x14ac:dyDescent="0.35">
      <c r="A91" t="s">
        <v>92</v>
      </c>
      <c r="B91" s="1" t="s">
        <v>351</v>
      </c>
      <c r="C91" t="s">
        <v>293</v>
      </c>
      <c r="D91" s="2">
        <v>100</v>
      </c>
    </row>
    <row r="92" spans="1:4" x14ac:dyDescent="0.35">
      <c r="A92" t="s">
        <v>120</v>
      </c>
      <c r="B92" s="1" t="s">
        <v>159</v>
      </c>
      <c r="C92" t="s">
        <v>293</v>
      </c>
      <c r="D92" s="2">
        <v>100</v>
      </c>
    </row>
    <row r="93" spans="1:4" x14ac:dyDescent="0.35">
      <c r="A93" t="s">
        <v>313</v>
      </c>
      <c r="B93" s="1" t="s">
        <v>160</v>
      </c>
      <c r="C93" t="s">
        <v>293</v>
      </c>
      <c r="D93" s="2">
        <v>100</v>
      </c>
    </row>
    <row r="94" spans="1:4" x14ac:dyDescent="0.35">
      <c r="A94" t="s">
        <v>53</v>
      </c>
      <c r="B94" s="1" t="s">
        <v>149</v>
      </c>
      <c r="C94" t="s">
        <v>293</v>
      </c>
      <c r="D94" s="2">
        <v>100</v>
      </c>
    </row>
    <row r="95" spans="1:4" x14ac:dyDescent="0.35">
      <c r="A95" t="s">
        <v>47</v>
      </c>
      <c r="B95" s="1" t="s">
        <v>168</v>
      </c>
      <c r="C95" t="s">
        <v>293</v>
      </c>
      <c r="D95" s="2">
        <v>100</v>
      </c>
    </row>
    <row r="96" spans="1:4" x14ac:dyDescent="0.35">
      <c r="A96" t="s">
        <v>285</v>
      </c>
      <c r="B96" s="1" t="s">
        <v>280</v>
      </c>
      <c r="C96" t="s">
        <v>293</v>
      </c>
      <c r="D96" s="2">
        <v>100</v>
      </c>
    </row>
    <row r="97" spans="1:4" x14ac:dyDescent="0.35">
      <c r="A97" t="s">
        <v>30</v>
      </c>
      <c r="B97" s="1" t="s">
        <v>220</v>
      </c>
      <c r="C97" t="s">
        <v>293</v>
      </c>
      <c r="D97" s="2">
        <v>100</v>
      </c>
    </row>
    <row r="98" spans="1:4" x14ac:dyDescent="0.35">
      <c r="A98" t="s">
        <v>63</v>
      </c>
      <c r="B98" s="1" t="s">
        <v>140</v>
      </c>
      <c r="C98" t="s">
        <v>293</v>
      </c>
      <c r="D98" s="2">
        <v>100</v>
      </c>
    </row>
    <row r="99" spans="1:4" x14ac:dyDescent="0.35">
      <c r="A99" t="s">
        <v>50</v>
      </c>
      <c r="B99" s="1" t="s">
        <v>148</v>
      </c>
      <c r="C99" t="s">
        <v>293</v>
      </c>
      <c r="D99" s="2">
        <v>100</v>
      </c>
    </row>
    <row r="100" spans="1:4" x14ac:dyDescent="0.35">
      <c r="A100" t="s">
        <v>162</v>
      </c>
      <c r="B100" s="1" t="s">
        <v>89</v>
      </c>
      <c r="C100" t="s">
        <v>293</v>
      </c>
      <c r="D100" s="2">
        <v>100</v>
      </c>
    </row>
    <row r="101" spans="1:4" x14ac:dyDescent="0.35">
      <c r="A101" t="s">
        <v>111</v>
      </c>
      <c r="B101" s="1" t="s">
        <v>240</v>
      </c>
      <c r="C101" t="s">
        <v>293</v>
      </c>
      <c r="D101" s="2">
        <v>100</v>
      </c>
    </row>
    <row r="102" spans="1:4" x14ac:dyDescent="0.35">
      <c r="A102" t="s">
        <v>180</v>
      </c>
      <c r="B102" s="1" t="s">
        <v>391</v>
      </c>
      <c r="C102" t="s">
        <v>293</v>
      </c>
      <c r="D102" s="2">
        <v>100</v>
      </c>
    </row>
    <row r="103" spans="1:4" x14ac:dyDescent="0.35">
      <c r="A103" t="s">
        <v>226</v>
      </c>
      <c r="B103" s="1" t="s">
        <v>158</v>
      </c>
      <c r="C103" t="s">
        <v>293</v>
      </c>
      <c r="D103" s="2">
        <v>100</v>
      </c>
    </row>
    <row r="104" spans="1:4" x14ac:dyDescent="0.35">
      <c r="A104" t="s">
        <v>38</v>
      </c>
      <c r="B104" s="1" t="s">
        <v>184</v>
      </c>
      <c r="C104" t="s">
        <v>293</v>
      </c>
      <c r="D104" s="2">
        <v>100</v>
      </c>
    </row>
    <row r="105" spans="1:4" x14ac:dyDescent="0.35">
      <c r="A105" t="s">
        <v>94</v>
      </c>
      <c r="B105" s="1" t="s">
        <v>153</v>
      </c>
      <c r="C105" t="s">
        <v>293</v>
      </c>
      <c r="D105" s="2">
        <v>100</v>
      </c>
    </row>
    <row r="106" spans="1:4" x14ac:dyDescent="0.35">
      <c r="A106" t="s">
        <v>190</v>
      </c>
      <c r="B106" s="1" t="s">
        <v>41</v>
      </c>
      <c r="C106" t="s">
        <v>293</v>
      </c>
      <c r="D106" s="2">
        <v>100</v>
      </c>
    </row>
    <row r="107" spans="1:4" x14ac:dyDescent="0.35">
      <c r="A107" t="s">
        <v>302</v>
      </c>
      <c r="B107" s="1" t="s">
        <v>202</v>
      </c>
      <c r="C107" t="s">
        <v>293</v>
      </c>
      <c r="D107" s="2">
        <v>100</v>
      </c>
    </row>
    <row r="108" spans="1:4" x14ac:dyDescent="0.35">
      <c r="A108" t="s">
        <v>323</v>
      </c>
      <c r="B108" s="1" t="s">
        <v>115</v>
      </c>
      <c r="C108" t="s">
        <v>293</v>
      </c>
      <c r="D108" s="2">
        <v>100</v>
      </c>
    </row>
    <row r="109" spans="1:4" x14ac:dyDescent="0.35">
      <c r="A109" t="s">
        <v>345</v>
      </c>
      <c r="B109" s="1" t="s">
        <v>27</v>
      </c>
      <c r="C109" t="s">
        <v>293</v>
      </c>
      <c r="D109" s="2">
        <v>100</v>
      </c>
    </row>
    <row r="110" spans="1:4" x14ac:dyDescent="0.35">
      <c r="A110" t="s">
        <v>194</v>
      </c>
      <c r="B110" s="1" t="s">
        <v>344</v>
      </c>
      <c r="C110" t="s">
        <v>293</v>
      </c>
      <c r="D110" s="2">
        <v>100</v>
      </c>
    </row>
    <row r="111" spans="1:4" x14ac:dyDescent="0.35">
      <c r="A111" t="s">
        <v>204</v>
      </c>
      <c r="B111" s="1" t="s">
        <v>297</v>
      </c>
      <c r="C111" t="s">
        <v>293</v>
      </c>
      <c r="D111" s="2">
        <v>100</v>
      </c>
    </row>
    <row r="112" spans="1:4" x14ac:dyDescent="0.35">
      <c r="A112" t="s">
        <v>223</v>
      </c>
      <c r="B112" s="1" t="s">
        <v>75</v>
      </c>
      <c r="C112" t="s">
        <v>293</v>
      </c>
      <c r="D112" s="2">
        <v>100</v>
      </c>
    </row>
    <row r="113" spans="1:4" x14ac:dyDescent="0.35">
      <c r="A113" t="s">
        <v>329</v>
      </c>
      <c r="B113" s="1" t="s">
        <v>86</v>
      </c>
      <c r="C113" t="s">
        <v>293</v>
      </c>
      <c r="D113" s="2">
        <v>100</v>
      </c>
    </row>
    <row r="114" spans="1:4" x14ac:dyDescent="0.35">
      <c r="A114" t="s">
        <v>109</v>
      </c>
      <c r="B114" s="1" t="s">
        <v>303</v>
      </c>
      <c r="C114" t="s">
        <v>293</v>
      </c>
      <c r="D114" s="2">
        <v>100</v>
      </c>
    </row>
    <row r="115" spans="1:4" x14ac:dyDescent="0.35">
      <c r="A115" t="s">
        <v>251</v>
      </c>
      <c r="B115" s="1" t="s">
        <v>349</v>
      </c>
      <c r="C115" t="s">
        <v>293</v>
      </c>
      <c r="D115" s="2">
        <v>100</v>
      </c>
    </row>
    <row r="116" spans="1:4" x14ac:dyDescent="0.35">
      <c r="A116" t="s">
        <v>203</v>
      </c>
      <c r="B116" s="1" t="s">
        <v>165</v>
      </c>
      <c r="C116" t="s">
        <v>293</v>
      </c>
      <c r="D116" s="2">
        <v>100</v>
      </c>
    </row>
    <row r="117" spans="1:4" x14ac:dyDescent="0.35">
      <c r="A117" t="s">
        <v>276</v>
      </c>
      <c r="B117" s="1" t="s">
        <v>337</v>
      </c>
      <c r="C117" t="s">
        <v>293</v>
      </c>
      <c r="D117" s="2">
        <v>100</v>
      </c>
    </row>
    <row r="118" spans="1:4" x14ac:dyDescent="0.35">
      <c r="A118" t="s">
        <v>192</v>
      </c>
      <c r="B118" s="1" t="s">
        <v>60</v>
      </c>
      <c r="C118" t="s">
        <v>293</v>
      </c>
      <c r="D118" s="2">
        <v>100</v>
      </c>
    </row>
    <row r="119" spans="1:4" x14ac:dyDescent="0.35">
      <c r="A119" t="s">
        <v>235</v>
      </c>
      <c r="B119" s="1" t="s">
        <v>130</v>
      </c>
      <c r="C119" t="s">
        <v>293</v>
      </c>
      <c r="D119" s="2">
        <v>100</v>
      </c>
    </row>
    <row r="120" spans="1:4" x14ac:dyDescent="0.35">
      <c r="A120" t="s">
        <v>98</v>
      </c>
      <c r="B120" s="1" t="s">
        <v>358</v>
      </c>
      <c r="C120" t="s">
        <v>293</v>
      </c>
      <c r="D120" s="2">
        <v>100</v>
      </c>
    </row>
    <row r="121" spans="1:4" x14ac:dyDescent="0.35">
      <c r="A121" t="s">
        <v>161</v>
      </c>
      <c r="B121" s="1" t="s">
        <v>282</v>
      </c>
      <c r="C121" t="s">
        <v>293</v>
      </c>
      <c r="D121" s="2">
        <v>100</v>
      </c>
    </row>
    <row r="122" spans="1:4" x14ac:dyDescent="0.35">
      <c r="A122" t="s">
        <v>272</v>
      </c>
      <c r="B122" s="1" t="s">
        <v>352</v>
      </c>
      <c r="C122" t="s">
        <v>293</v>
      </c>
      <c r="D122" s="2">
        <v>100</v>
      </c>
    </row>
    <row r="123" spans="1:4" x14ac:dyDescent="0.35">
      <c r="A123" t="s">
        <v>177</v>
      </c>
      <c r="B123" s="1" t="s">
        <v>247</v>
      </c>
      <c r="C123" t="s">
        <v>293</v>
      </c>
      <c r="D123" s="2">
        <v>100</v>
      </c>
    </row>
    <row r="124" spans="1:4" x14ac:dyDescent="0.35">
      <c r="A124" t="s">
        <v>32</v>
      </c>
      <c r="B124" s="1" t="s">
        <v>17</v>
      </c>
      <c r="C124" t="s">
        <v>293</v>
      </c>
      <c r="D124" s="2">
        <v>100</v>
      </c>
    </row>
    <row r="125" spans="1:4" x14ac:dyDescent="0.35">
      <c r="A125" t="s">
        <v>195</v>
      </c>
      <c r="B125" s="1" t="s">
        <v>338</v>
      </c>
      <c r="C125" t="s">
        <v>293</v>
      </c>
      <c r="D125" s="2">
        <v>100</v>
      </c>
    </row>
    <row r="126" spans="1:4" x14ac:dyDescent="0.35">
      <c r="A126" t="s">
        <v>185</v>
      </c>
      <c r="B126" s="1" t="s">
        <v>315</v>
      </c>
      <c r="C126" t="s">
        <v>293</v>
      </c>
      <c r="D126" s="2">
        <v>100</v>
      </c>
    </row>
    <row r="127" spans="1:4" x14ac:dyDescent="0.35">
      <c r="A127" t="s">
        <v>253</v>
      </c>
      <c r="B127" s="1" t="s">
        <v>256</v>
      </c>
      <c r="C127" t="s">
        <v>293</v>
      </c>
      <c r="D127" s="2">
        <v>100</v>
      </c>
    </row>
    <row r="128" spans="1:4" x14ac:dyDescent="0.35">
      <c r="A128" t="s">
        <v>76</v>
      </c>
      <c r="B128" s="1" t="s">
        <v>366</v>
      </c>
      <c r="C128" t="s">
        <v>293</v>
      </c>
      <c r="D128" s="2">
        <v>100</v>
      </c>
    </row>
    <row r="129" spans="1:4" x14ac:dyDescent="0.35">
      <c r="A129" t="s">
        <v>373</v>
      </c>
      <c r="B129" s="1" t="s">
        <v>290</v>
      </c>
      <c r="C129" t="s">
        <v>293</v>
      </c>
      <c r="D129" s="2">
        <v>100</v>
      </c>
    </row>
    <row r="130" spans="1:4" x14ac:dyDescent="0.35">
      <c r="A130" t="s">
        <v>278</v>
      </c>
      <c r="B130" s="1" t="s">
        <v>354</v>
      </c>
      <c r="C130" t="s">
        <v>293</v>
      </c>
      <c r="D130" s="2">
        <v>100</v>
      </c>
    </row>
    <row r="131" spans="1:4" x14ac:dyDescent="0.35">
      <c r="A131" t="s">
        <v>390</v>
      </c>
      <c r="B131" s="1" t="s">
        <v>23</v>
      </c>
      <c r="C131" t="s">
        <v>293</v>
      </c>
      <c r="D131" s="2">
        <v>100</v>
      </c>
    </row>
    <row r="132" spans="1:4" x14ac:dyDescent="0.35">
      <c r="A132" t="s">
        <v>142</v>
      </c>
      <c r="B132" s="1" t="s">
        <v>174</v>
      </c>
      <c r="C132" t="s">
        <v>293</v>
      </c>
      <c r="D132" s="2">
        <v>100</v>
      </c>
    </row>
    <row r="133" spans="1:4" x14ac:dyDescent="0.35">
      <c r="A133" t="s">
        <v>31</v>
      </c>
      <c r="B133" s="1" t="s">
        <v>343</v>
      </c>
      <c r="C133" t="s">
        <v>293</v>
      </c>
      <c r="D133" s="2">
        <v>100</v>
      </c>
    </row>
    <row r="134" spans="1:4" x14ac:dyDescent="0.35">
      <c r="A134" t="s">
        <v>18</v>
      </c>
      <c r="B134" s="1" t="s">
        <v>82</v>
      </c>
      <c r="C134" t="s">
        <v>293</v>
      </c>
      <c r="D134" s="2">
        <v>100</v>
      </c>
    </row>
    <row r="135" spans="1:4" x14ac:dyDescent="0.35">
      <c r="A135" t="s">
        <v>64</v>
      </c>
      <c r="B135" s="1" t="s">
        <v>37</v>
      </c>
      <c r="C135" t="s">
        <v>293</v>
      </c>
      <c r="D135" s="2">
        <v>100</v>
      </c>
    </row>
    <row r="136" spans="1:4" x14ac:dyDescent="0.35">
      <c r="A136" t="s">
        <v>154</v>
      </c>
      <c r="B136" s="1" t="s">
        <v>67</v>
      </c>
      <c r="C136" t="s">
        <v>293</v>
      </c>
      <c r="D136" s="2">
        <v>100</v>
      </c>
    </row>
    <row r="137" spans="1:4" x14ac:dyDescent="0.35">
      <c r="A137" t="s">
        <v>254</v>
      </c>
      <c r="B137" s="1" t="s">
        <v>360</v>
      </c>
      <c r="C137" t="s">
        <v>293</v>
      </c>
      <c r="D137" s="2">
        <v>100</v>
      </c>
    </row>
    <row r="138" spans="1:4" x14ac:dyDescent="0.35">
      <c r="A138" t="s">
        <v>96</v>
      </c>
      <c r="B138" s="1" t="s">
        <v>304</v>
      </c>
      <c r="C138" t="s">
        <v>293</v>
      </c>
      <c r="D138" s="2">
        <v>100</v>
      </c>
    </row>
    <row r="139" spans="1:4" x14ac:dyDescent="0.35">
      <c r="A139" t="s">
        <v>389</v>
      </c>
      <c r="B139" s="1" t="s">
        <v>305</v>
      </c>
      <c r="C139" t="s">
        <v>293</v>
      </c>
      <c r="D139" s="2">
        <v>100</v>
      </c>
    </row>
    <row r="140" spans="1:4" x14ac:dyDescent="0.35">
      <c r="A140" t="s">
        <v>106</v>
      </c>
      <c r="B140" s="1" t="s">
        <v>357</v>
      </c>
      <c r="C140" t="s">
        <v>293</v>
      </c>
      <c r="D140" s="2">
        <v>100</v>
      </c>
    </row>
    <row r="141" spans="1:4" x14ac:dyDescent="0.35">
      <c r="A141" t="s">
        <v>227</v>
      </c>
      <c r="B141" s="1" t="s">
        <v>114</v>
      </c>
      <c r="C141" t="s">
        <v>293</v>
      </c>
      <c r="D141" s="2">
        <v>100</v>
      </c>
    </row>
    <row r="142" spans="1:4" x14ac:dyDescent="0.35">
      <c r="A142" t="s">
        <v>386</v>
      </c>
      <c r="B142" s="1" t="s">
        <v>269</v>
      </c>
      <c r="C142" t="s">
        <v>293</v>
      </c>
      <c r="D142" s="2">
        <v>100</v>
      </c>
    </row>
    <row r="143" spans="1:4" x14ac:dyDescent="0.35">
      <c r="A143" t="s">
        <v>143</v>
      </c>
      <c r="B143" s="1" t="s">
        <v>246</v>
      </c>
      <c r="C143" t="s">
        <v>293</v>
      </c>
      <c r="D143" s="2">
        <v>100</v>
      </c>
    </row>
    <row r="144" spans="1:4" x14ac:dyDescent="0.35">
      <c r="A144" t="s">
        <v>334</v>
      </c>
      <c r="B144" s="1" t="s">
        <v>182</v>
      </c>
      <c r="C144" t="s">
        <v>293</v>
      </c>
      <c r="D144" s="2">
        <v>100</v>
      </c>
    </row>
    <row r="145" spans="1:4" x14ac:dyDescent="0.35">
      <c r="A145" t="s">
        <v>218</v>
      </c>
      <c r="B145" s="1" t="s">
        <v>66</v>
      </c>
      <c r="C145" t="s">
        <v>293</v>
      </c>
      <c r="D145" s="2">
        <v>100</v>
      </c>
    </row>
    <row r="146" spans="1:4" x14ac:dyDescent="0.35">
      <c r="A146" t="s">
        <v>152</v>
      </c>
      <c r="B146" s="1" t="s">
        <v>291</v>
      </c>
      <c r="C146" t="s">
        <v>293</v>
      </c>
      <c r="D146" s="2">
        <v>100</v>
      </c>
    </row>
    <row r="147" spans="1:4" x14ac:dyDescent="0.35">
      <c r="A147" t="s">
        <v>316</v>
      </c>
      <c r="B147" s="1" t="s">
        <v>157</v>
      </c>
      <c r="C147" t="s">
        <v>293</v>
      </c>
      <c r="D147" s="2">
        <v>100</v>
      </c>
    </row>
    <row r="148" spans="1:4" x14ac:dyDescent="0.35">
      <c r="A148" t="s">
        <v>207</v>
      </c>
      <c r="B148" s="1" t="s">
        <v>68</v>
      </c>
      <c r="C148" t="s">
        <v>293</v>
      </c>
      <c r="D148" s="2">
        <v>100</v>
      </c>
    </row>
    <row r="149" spans="1:4" x14ac:dyDescent="0.35">
      <c r="A149" t="s">
        <v>252</v>
      </c>
      <c r="B149" s="1" t="s">
        <v>52</v>
      </c>
      <c r="C149" t="s">
        <v>293</v>
      </c>
      <c r="D149" s="2">
        <v>100</v>
      </c>
    </row>
    <row r="150" spans="1:4" x14ac:dyDescent="0.35">
      <c r="A150" t="s">
        <v>212</v>
      </c>
      <c r="B150" s="1" t="s">
        <v>3</v>
      </c>
      <c r="C150" t="s">
        <v>293</v>
      </c>
      <c r="D150" s="2">
        <v>100</v>
      </c>
    </row>
    <row r="151" spans="1:4" x14ac:dyDescent="0.35">
      <c r="A151" t="s">
        <v>210</v>
      </c>
      <c r="B151" s="1" t="s">
        <v>108</v>
      </c>
      <c r="C151" t="s">
        <v>293</v>
      </c>
      <c r="D151" s="2">
        <v>100</v>
      </c>
    </row>
    <row r="152" spans="1:4" x14ac:dyDescent="0.35">
      <c r="A152" t="s">
        <v>10</v>
      </c>
      <c r="B152" s="1" t="s">
        <v>273</v>
      </c>
      <c r="C152" t="s">
        <v>293</v>
      </c>
      <c r="D152" s="2">
        <v>100</v>
      </c>
    </row>
    <row r="153" spans="1:4" x14ac:dyDescent="0.35">
      <c r="A153" t="s">
        <v>384</v>
      </c>
      <c r="B153" s="1" t="s">
        <v>107</v>
      </c>
      <c r="C153" t="s">
        <v>293</v>
      </c>
      <c r="D153" s="2">
        <v>100</v>
      </c>
    </row>
    <row r="154" spans="1:4" x14ac:dyDescent="0.35">
      <c r="A154" t="s">
        <v>301</v>
      </c>
      <c r="B154" s="1" t="s">
        <v>150</v>
      </c>
      <c r="C154" t="s">
        <v>293</v>
      </c>
      <c r="D154" s="2">
        <v>100</v>
      </c>
    </row>
    <row r="155" spans="1:4" x14ac:dyDescent="0.35">
      <c r="A155" t="s">
        <v>71</v>
      </c>
      <c r="B155" s="1" t="s">
        <v>350</v>
      </c>
      <c r="C155" t="s">
        <v>293</v>
      </c>
      <c r="D155" s="2">
        <v>100</v>
      </c>
    </row>
    <row r="156" spans="1:4" x14ac:dyDescent="0.35">
      <c r="A156" t="s">
        <v>101</v>
      </c>
      <c r="B156" s="1" t="s">
        <v>332</v>
      </c>
      <c r="C156" t="s">
        <v>293</v>
      </c>
      <c r="D156" s="2">
        <v>100</v>
      </c>
    </row>
    <row r="157" spans="1:4" x14ac:dyDescent="0.35">
      <c r="A157" t="s">
        <v>365</v>
      </c>
      <c r="B157" s="1" t="s">
        <v>326</v>
      </c>
      <c r="C157" t="s">
        <v>293</v>
      </c>
      <c r="D157" s="2">
        <v>100</v>
      </c>
    </row>
    <row r="158" spans="1:4" x14ac:dyDescent="0.35">
      <c r="A158" t="s">
        <v>376</v>
      </c>
      <c r="B158" s="1" t="s">
        <v>306</v>
      </c>
      <c r="C158" t="s">
        <v>293</v>
      </c>
      <c r="D158" s="2">
        <v>100</v>
      </c>
    </row>
    <row r="159" spans="1:4" x14ac:dyDescent="0.35">
      <c r="A159" t="s">
        <v>44</v>
      </c>
      <c r="B159" s="1" t="s">
        <v>24</v>
      </c>
      <c r="C159" t="s">
        <v>293</v>
      </c>
      <c r="D159" s="2">
        <v>100</v>
      </c>
    </row>
    <row r="160" spans="1:4" x14ac:dyDescent="0.35">
      <c r="A160" t="s">
        <v>222</v>
      </c>
      <c r="B160" s="1" t="s">
        <v>105</v>
      </c>
      <c r="C160" t="s">
        <v>293</v>
      </c>
      <c r="D160" s="2">
        <v>100</v>
      </c>
    </row>
    <row r="161" spans="1:4" x14ac:dyDescent="0.35">
      <c r="A161" t="s">
        <v>299</v>
      </c>
      <c r="B161" s="1" t="s">
        <v>368</v>
      </c>
      <c r="C161" t="s">
        <v>293</v>
      </c>
      <c r="D161" s="2">
        <v>100</v>
      </c>
    </row>
    <row r="162" spans="1:4" x14ac:dyDescent="0.35">
      <c r="A162" t="s">
        <v>333</v>
      </c>
      <c r="B162" s="1" t="s">
        <v>15</v>
      </c>
      <c r="C162" t="s">
        <v>293</v>
      </c>
      <c r="D162" s="2">
        <v>100</v>
      </c>
    </row>
    <row r="163" spans="1:4" x14ac:dyDescent="0.35">
      <c r="A163" t="s">
        <v>295</v>
      </c>
      <c r="B163" s="1" t="s">
        <v>170</v>
      </c>
      <c r="C163" t="s">
        <v>293</v>
      </c>
      <c r="D163" s="2">
        <v>100</v>
      </c>
    </row>
    <row r="164" spans="1:4" x14ac:dyDescent="0.35">
      <c r="A164" t="s">
        <v>1</v>
      </c>
      <c r="B164" s="1" t="s">
        <v>181</v>
      </c>
      <c r="C164" t="s">
        <v>293</v>
      </c>
      <c r="D164" s="2">
        <v>100</v>
      </c>
    </row>
    <row r="165" spans="1:4" x14ac:dyDescent="0.35">
      <c r="A165" t="s">
        <v>239</v>
      </c>
      <c r="B165" s="1" t="s">
        <v>275</v>
      </c>
      <c r="C165" t="s">
        <v>293</v>
      </c>
      <c r="D165" s="2">
        <v>100</v>
      </c>
    </row>
    <row r="166" spans="1:4" x14ac:dyDescent="0.35">
      <c r="A166" t="s">
        <v>250</v>
      </c>
      <c r="B166" s="1" t="s">
        <v>123</v>
      </c>
      <c r="C166" t="s">
        <v>293</v>
      </c>
      <c r="D166" s="2">
        <v>100</v>
      </c>
    </row>
    <row r="167" spans="1:4" x14ac:dyDescent="0.35">
      <c r="A167" t="s">
        <v>268</v>
      </c>
      <c r="B167" s="1" t="s">
        <v>49</v>
      </c>
      <c r="C167" t="s">
        <v>293</v>
      </c>
      <c r="D167" s="2">
        <v>100</v>
      </c>
    </row>
    <row r="168" spans="1:4" x14ac:dyDescent="0.35">
      <c r="A168" t="s">
        <v>187</v>
      </c>
      <c r="B168" s="1" t="s">
        <v>214</v>
      </c>
      <c r="C168" t="s">
        <v>293</v>
      </c>
      <c r="D168" s="2">
        <v>100</v>
      </c>
    </row>
    <row r="169" spans="1:4" x14ac:dyDescent="0.35">
      <c r="A169" t="s">
        <v>198</v>
      </c>
      <c r="B169" s="1" t="s">
        <v>84</v>
      </c>
      <c r="C169" t="s">
        <v>293</v>
      </c>
      <c r="D169" s="2">
        <v>100</v>
      </c>
    </row>
    <row r="170" spans="1:4" x14ac:dyDescent="0.35">
      <c r="A170" t="s">
        <v>193</v>
      </c>
      <c r="B170" s="1" t="s">
        <v>171</v>
      </c>
      <c r="C170" t="s">
        <v>293</v>
      </c>
      <c r="D170" s="2">
        <v>100</v>
      </c>
    </row>
    <row r="171" spans="1:4" x14ac:dyDescent="0.35">
      <c r="A171" t="s">
        <v>48</v>
      </c>
      <c r="B171" s="1" t="s">
        <v>128</v>
      </c>
      <c r="C171" t="s">
        <v>293</v>
      </c>
      <c r="D171" s="2">
        <v>100</v>
      </c>
    </row>
    <row r="172" spans="1:4" x14ac:dyDescent="0.35">
      <c r="A172" t="s">
        <v>206</v>
      </c>
      <c r="B172" s="1" t="s">
        <v>248</v>
      </c>
      <c r="C172" t="s">
        <v>293</v>
      </c>
      <c r="D172" s="2">
        <v>100</v>
      </c>
    </row>
    <row r="173" spans="1:4" x14ac:dyDescent="0.35">
      <c r="A173" t="s">
        <v>43</v>
      </c>
      <c r="B173" s="1" t="s">
        <v>147</v>
      </c>
      <c r="C173" t="s">
        <v>293</v>
      </c>
      <c r="D173" s="2">
        <v>100</v>
      </c>
    </row>
    <row r="174" spans="1:4" x14ac:dyDescent="0.35">
      <c r="A174" t="s">
        <v>104</v>
      </c>
      <c r="B174" s="1" t="s">
        <v>347</v>
      </c>
      <c r="C174" t="s">
        <v>293</v>
      </c>
      <c r="D174" s="2">
        <v>100</v>
      </c>
    </row>
    <row r="175" spans="1:4" x14ac:dyDescent="0.35">
      <c r="A175" t="s">
        <v>228</v>
      </c>
      <c r="B175" s="1" t="s">
        <v>270</v>
      </c>
      <c r="C175" t="s">
        <v>293</v>
      </c>
      <c r="D175" s="2">
        <v>100</v>
      </c>
    </row>
    <row r="176" spans="1:4" x14ac:dyDescent="0.35">
      <c r="A176" t="s">
        <v>25</v>
      </c>
      <c r="B176" s="1" t="s">
        <v>113</v>
      </c>
      <c r="C176" t="s">
        <v>293</v>
      </c>
      <c r="D176" s="2">
        <v>100</v>
      </c>
    </row>
    <row r="177" spans="1:4" x14ac:dyDescent="0.35">
      <c r="A177" t="s">
        <v>359</v>
      </c>
      <c r="B177" s="1" t="s">
        <v>321</v>
      </c>
      <c r="C177" t="s">
        <v>293</v>
      </c>
      <c r="D177" s="2">
        <v>100</v>
      </c>
    </row>
    <row r="178" spans="1:4" x14ac:dyDescent="0.35">
      <c r="A178" t="s">
        <v>208</v>
      </c>
      <c r="B178" s="1" t="s">
        <v>335</v>
      </c>
      <c r="C178" t="s">
        <v>293</v>
      </c>
      <c r="D178" s="2">
        <v>100</v>
      </c>
    </row>
    <row r="179" spans="1:4" x14ac:dyDescent="0.35">
      <c r="A179" t="s">
        <v>224</v>
      </c>
      <c r="B179" s="1" t="s">
        <v>78</v>
      </c>
      <c r="C179" t="s">
        <v>293</v>
      </c>
      <c r="D179" s="2">
        <v>100</v>
      </c>
    </row>
    <row r="180" spans="1:4" x14ac:dyDescent="0.35">
      <c r="A180" t="s">
        <v>336</v>
      </c>
      <c r="B180" s="1" t="s">
        <v>244</v>
      </c>
      <c r="C180" t="s">
        <v>293</v>
      </c>
      <c r="D180" s="2">
        <v>100</v>
      </c>
    </row>
    <row r="181" spans="1:4" x14ac:dyDescent="0.35">
      <c r="A181" t="s">
        <v>0</v>
      </c>
      <c r="B181" s="1" t="s">
        <v>287</v>
      </c>
      <c r="C181" t="s">
        <v>293</v>
      </c>
      <c r="D181" s="2">
        <v>100</v>
      </c>
    </row>
    <row r="182" spans="1:4" x14ac:dyDescent="0.35">
      <c r="A182" t="s">
        <v>341</v>
      </c>
      <c r="B182" s="1" t="s">
        <v>279</v>
      </c>
      <c r="C182" t="s">
        <v>293</v>
      </c>
      <c r="D182" s="2">
        <v>100</v>
      </c>
    </row>
    <row r="183" spans="1:4" x14ac:dyDescent="0.35">
      <c r="A183" t="s">
        <v>233</v>
      </c>
      <c r="B183" s="1" t="s">
        <v>135</v>
      </c>
      <c r="C183" t="s">
        <v>293</v>
      </c>
      <c r="D183" s="2">
        <v>100</v>
      </c>
    </row>
    <row r="184" spans="1:4" x14ac:dyDescent="0.35">
      <c r="A184" t="s">
        <v>237</v>
      </c>
      <c r="B184" s="1" t="s">
        <v>322</v>
      </c>
      <c r="C184" t="s">
        <v>293</v>
      </c>
      <c r="D184" s="2">
        <v>100</v>
      </c>
    </row>
    <row r="185" spans="1:4" x14ac:dyDescent="0.35">
      <c r="A185" t="s">
        <v>2</v>
      </c>
      <c r="B185" s="1" t="s">
        <v>369</v>
      </c>
      <c r="C185" t="s">
        <v>293</v>
      </c>
      <c r="D185" s="2">
        <v>100</v>
      </c>
    </row>
    <row r="186" spans="1:4" x14ac:dyDescent="0.35">
      <c r="A186" t="s">
        <v>191</v>
      </c>
      <c r="B186" s="1" t="s">
        <v>221</v>
      </c>
      <c r="C186" t="s">
        <v>293</v>
      </c>
      <c r="D186" s="2">
        <v>100</v>
      </c>
    </row>
    <row r="187" spans="1:4" x14ac:dyDescent="0.35">
      <c r="A187" t="s">
        <v>230</v>
      </c>
      <c r="B187" s="1" t="s">
        <v>57</v>
      </c>
      <c r="C187" t="s">
        <v>293</v>
      </c>
      <c r="D187" s="2">
        <v>100</v>
      </c>
    </row>
    <row r="188" spans="1:4" x14ac:dyDescent="0.35">
      <c r="D188" s="2"/>
    </row>
    <row r="189" spans="1:4" x14ac:dyDescent="0.35">
      <c r="D189" s="2"/>
    </row>
    <row r="190" spans="1:4" x14ac:dyDescent="0.35">
      <c r="D190" s="2"/>
    </row>
    <row r="191" spans="1:4" x14ac:dyDescent="0.35">
      <c r="D191" s="2"/>
    </row>
    <row r="192" spans="1:4" x14ac:dyDescent="0.35">
      <c r="D192" s="2"/>
    </row>
    <row r="193" spans="1:23" x14ac:dyDescent="0.35">
      <c r="D193" s="2"/>
    </row>
    <row r="194" spans="1:23" x14ac:dyDescent="0.35">
      <c r="D194" s="2"/>
    </row>
    <row r="195" spans="1:23" x14ac:dyDescent="0.35">
      <c r="D195" s="2"/>
    </row>
    <row r="196" spans="1:23" x14ac:dyDescent="0.35">
      <c r="D196" s="2"/>
    </row>
    <row r="197" spans="1:23" x14ac:dyDescent="0.35">
      <c r="D197" s="2"/>
    </row>
    <row r="198" spans="1:23" x14ac:dyDescent="0.35">
      <c r="D198" s="2"/>
    </row>
    <row r="199" spans="1:23" x14ac:dyDescent="0.35">
      <c r="A199" t="s">
        <v>383</v>
      </c>
      <c r="B199" s="1" t="s">
        <v>255</v>
      </c>
      <c r="C199" t="s">
        <v>320</v>
      </c>
      <c r="D199" t="s">
        <v>4</v>
      </c>
      <c r="E199" t="s">
        <v>34</v>
      </c>
      <c r="F199" t="s">
        <v>58</v>
      </c>
      <c r="G199" t="s">
        <v>382</v>
      </c>
      <c r="H199" t="s">
        <v>6</v>
      </c>
      <c r="I199" t="s">
        <v>36</v>
      </c>
      <c r="J199" t="s">
        <v>371</v>
      </c>
      <c r="K199" t="s">
        <v>385</v>
      </c>
      <c r="L199" t="s">
        <v>9</v>
      </c>
      <c r="M199" t="s">
        <v>348</v>
      </c>
      <c r="N199" t="s">
        <v>229</v>
      </c>
      <c r="O199" t="s">
        <v>259</v>
      </c>
      <c r="P199" t="s">
        <v>188</v>
      </c>
      <c r="Q199" t="s">
        <v>209</v>
      </c>
      <c r="R199" t="s">
        <v>232</v>
      </c>
      <c r="S199" t="s">
        <v>262</v>
      </c>
      <c r="T199" t="s">
        <v>189</v>
      </c>
      <c r="U199" t="s">
        <v>211</v>
      </c>
      <c r="V199" t="s">
        <v>234</v>
      </c>
      <c r="W199" t="s">
        <v>176</v>
      </c>
    </row>
    <row r="200" spans="1:23" x14ac:dyDescent="0.35">
      <c r="A200" t="s">
        <v>387</v>
      </c>
      <c r="B200" s="1" t="s">
        <v>95</v>
      </c>
      <c r="C200" t="s">
        <v>293</v>
      </c>
      <c r="D200" s="2">
        <v>29.2042427062988</v>
      </c>
      <c r="E200" s="2">
        <v>30.301435470581101</v>
      </c>
      <c r="F200" s="2">
        <v>32.200000000000003</v>
      </c>
      <c r="G200" s="2">
        <v>32.469783782958999</v>
      </c>
      <c r="H200" s="2">
        <v>33.538585662841797</v>
      </c>
      <c r="I200" s="2">
        <v>34.5957221984863</v>
      </c>
      <c r="J200" s="2">
        <v>35.643730163574197</v>
      </c>
      <c r="K200" s="2">
        <v>36.688686370849602</v>
      </c>
      <c r="L200" s="2">
        <v>37.736824035644503</v>
      </c>
      <c r="M200" s="2">
        <v>38.794387817382798</v>
      </c>
      <c r="N200" s="2">
        <v>39.867607116699197</v>
      </c>
      <c r="O200" s="2">
        <v>40.962718963622997</v>
      </c>
      <c r="P200" s="2">
        <v>42.084251403808601</v>
      </c>
      <c r="Q200" s="2">
        <v>43.229896545410199</v>
      </c>
      <c r="R200" s="2">
        <v>44.395633697509801</v>
      </c>
      <c r="S200" s="2">
        <v>45.577445983886697</v>
      </c>
      <c r="T200" s="2">
        <v>46.771312713622997</v>
      </c>
      <c r="U200" s="2">
        <v>47.973213195800803</v>
      </c>
      <c r="V200" s="2">
        <v>49.1791381835938</v>
      </c>
      <c r="W200" s="2">
        <v>50.385730743408203</v>
      </c>
    </row>
    <row r="201" spans="1:23" x14ac:dyDescent="0.35">
      <c r="A201" t="s">
        <v>310</v>
      </c>
      <c r="B201" s="1" t="s">
        <v>70</v>
      </c>
      <c r="C201" t="s">
        <v>293</v>
      </c>
      <c r="D201" s="2">
        <v>31.15</v>
      </c>
      <c r="E201" s="2">
        <v>40.091510772705099</v>
      </c>
      <c r="F201" s="2">
        <v>44.043014526367202</v>
      </c>
      <c r="G201" s="2">
        <v>41.1</v>
      </c>
      <c r="H201" s="2">
        <v>51.916454315185497</v>
      </c>
      <c r="I201" s="2">
        <v>59.8081116441343</v>
      </c>
      <c r="J201" s="2">
        <v>59.746795654296903</v>
      </c>
      <c r="K201" s="2">
        <v>71.8</v>
      </c>
      <c r="L201" s="2">
        <v>67.565086364746094</v>
      </c>
      <c r="M201" s="2">
        <v>71.485244750976605</v>
      </c>
      <c r="N201" s="2">
        <v>73.282910874897794</v>
      </c>
      <c r="O201" s="2">
        <v>81.687995910644503</v>
      </c>
      <c r="P201" s="2">
        <v>91.5</v>
      </c>
      <c r="Q201" s="2">
        <v>87.371147155761705</v>
      </c>
      <c r="R201" s="2">
        <v>91.399482727050795</v>
      </c>
      <c r="S201" s="2">
        <v>95.443893432617202</v>
      </c>
      <c r="T201" s="2">
        <v>99.500358581542997</v>
      </c>
      <c r="U201" s="2">
        <v>97.7</v>
      </c>
      <c r="V201" s="2">
        <v>99.968772888183594</v>
      </c>
      <c r="W201" s="2">
        <v>100</v>
      </c>
    </row>
    <row r="202" spans="1:23" x14ac:dyDescent="0.35">
      <c r="D202" s="2"/>
    </row>
  </sheetData>
  <sortState xmlns:xlrd2="http://schemas.microsoft.com/office/spreadsheetml/2017/richdata2" ref="A2:D202">
    <sortCondition ref="D2:D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Statistics</vt:lpstr>
      <vt:lpstr>Prediction</vt:lpstr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Olivier Masson</cp:lastModifiedBy>
  <dcterms:created xsi:type="dcterms:W3CDTF">2021-11-20T17:19:33Z</dcterms:created>
  <dcterms:modified xsi:type="dcterms:W3CDTF">2022-03-24T16:39:17Z</dcterms:modified>
</cp:coreProperties>
</file>