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20" yWindow="4185" windowWidth="14475" windowHeight="6735" tabRatio="1000"/>
  </bookViews>
  <sheets>
    <sheet name="Main" sheetId="270" r:id="rId1"/>
    <sheet name="Matrix" sheetId="269" r:id="rId2"/>
    <sheet name="SDS" sheetId="185" r:id="rId3"/>
  </sheets>
  <definedNames>
    <definedName name="Q1_MATRIX">Matrix!$B$3:$C$7</definedName>
    <definedName name="Q1_SUPPORT">Matrix!$B$11:$C$15</definedName>
  </definedNames>
  <calcPr calcId="125725"/>
</workbook>
</file>

<file path=xl/calcChain.xml><?xml version="1.0" encoding="utf-8"?>
<calcChain xmlns="http://schemas.openxmlformats.org/spreadsheetml/2006/main">
  <c r="C4" i="185"/>
  <c r="C3"/>
  <c r="D6" i="270"/>
  <c r="D3"/>
  <c r="D4"/>
  <c r="D5"/>
  <c r="D2"/>
  <c r="D10" l="1"/>
  <c r="D11"/>
  <c r="C6" i="185" l="1"/>
</calcChain>
</file>

<file path=xl/comments1.xml><?xml version="1.0" encoding="utf-8"?>
<comments xmlns="http://schemas.openxmlformats.org/spreadsheetml/2006/main">
  <authors>
    <author>Mark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I:Q1.1
Default:NO ANSWER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I:Q1.2
Default:NO ANSWER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I:Q1.3
Default:NO ANSWER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I:Q1.4
Default:NO ANSWER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I:Q1.5
Default:NO SUPPORT</t>
        </r>
      </text>
    </comment>
  </commentList>
</comments>
</file>

<file path=xl/comments2.xml><?xml version="1.0" encoding="utf-8"?>
<comments xmlns="http://schemas.openxmlformats.org/spreadsheetml/2006/main">
  <authors>
    <author>Mark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O:RASScore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O:GrossBudget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O:BudgetContribution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O:PersonalBudget</t>
        </r>
      </text>
    </comment>
  </commentList>
</comments>
</file>

<file path=xl/sharedStrings.xml><?xml version="1.0" encoding="utf-8"?>
<sst xmlns="http://schemas.openxmlformats.org/spreadsheetml/2006/main" count="32" uniqueCount="22">
  <si>
    <t>a</t>
  </si>
  <si>
    <t>b</t>
  </si>
  <si>
    <t>c</t>
  </si>
  <si>
    <t>d</t>
  </si>
  <si>
    <t>NO SUPPORT</t>
  </si>
  <si>
    <t>NO ANSWER</t>
  </si>
  <si>
    <t>SDS Values</t>
  </si>
  <si>
    <t>RAS Score</t>
  </si>
  <si>
    <t>Gross Budget</t>
  </si>
  <si>
    <t>Personal Contribution</t>
  </si>
  <si>
    <t>Personal Budget</t>
  </si>
  <si>
    <t>Q1.1</t>
  </si>
  <si>
    <t>Q1.2</t>
  </si>
  <si>
    <t>Q1.3</t>
  </si>
  <si>
    <t>Q1.4</t>
  </si>
  <si>
    <t>Q1 Support</t>
  </si>
  <si>
    <t>Response</t>
  </si>
  <si>
    <t>Score</t>
  </si>
  <si>
    <t>Q1 Matrix</t>
  </si>
  <si>
    <t>PPU</t>
  </si>
  <si>
    <t>Q1 Total Score</t>
  </si>
  <si>
    <t>Weekly Budget</t>
  </si>
</sst>
</file>

<file path=xl/styles.xml><?xml version="1.0" encoding="utf-8"?>
<styleSheet xmlns="http://schemas.openxmlformats.org/spreadsheetml/2006/main">
  <numFmts count="2">
    <numFmt numFmtId="8" formatCode="&quot;£&quot;#,##0.00;[Red]\-&quot;£&quot;#,##0.00"/>
    <numFmt numFmtId="164" formatCode="_-[$£-809]* #,##0.00_-;\-[$£-809]* #,##0.00_-;_-[$£-809]* &quot;-&quot;??_-;_-@_-"/>
  </numFmts>
  <fonts count="9">
    <font>
      <sz val="12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/>
      <diagonal/>
    </border>
    <border>
      <left style="thin">
        <color theme="4" tint="0.59996337778862885"/>
      </left>
      <right style="thin">
        <color theme="4" tint="0.59996337778862885"/>
      </right>
      <top/>
      <bottom/>
      <diagonal/>
    </border>
    <border>
      <left style="thin">
        <color theme="4" tint="0.59996337778862885"/>
      </left>
      <right style="thin">
        <color theme="4" tint="0.59996337778862885"/>
      </right>
      <top/>
      <bottom style="thin">
        <color theme="4" tint="0.59996337778862885"/>
      </bottom>
      <diagonal/>
    </border>
  </borders>
  <cellStyleXfs count="4">
    <xf numFmtId="0" fontId="0" fillId="0" borderId="0"/>
    <xf numFmtId="9" fontId="5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5" fillId="0" borderId="0" xfId="0" applyFont="1"/>
    <xf numFmtId="0" fontId="1" fillId="3" borderId="0" xfId="0" applyFont="1" applyFill="1"/>
    <xf numFmtId="0" fontId="0" fillId="3" borderId="0" xfId="0" applyFill="1"/>
    <xf numFmtId="0" fontId="2" fillId="3" borderId="0" xfId="0" applyFont="1" applyFill="1"/>
    <xf numFmtId="0" fontId="1" fillId="3" borderId="0" xfId="0" applyNumberFormat="1" applyFont="1" applyFill="1"/>
    <xf numFmtId="8" fontId="1" fillId="2" borderId="2" xfId="0" applyNumberFormat="1" applyFont="1" applyFill="1" applyBorder="1"/>
    <xf numFmtId="0" fontId="1" fillId="2" borderId="2" xfId="0" applyFont="1" applyFill="1" applyBorder="1"/>
    <xf numFmtId="8" fontId="1" fillId="2" borderId="3" xfId="0" applyNumberFormat="1" applyFont="1" applyFill="1" applyBorder="1"/>
    <xf numFmtId="9" fontId="0" fillId="0" borderId="0" xfId="0" applyNumberFormat="1"/>
    <xf numFmtId="9" fontId="0" fillId="0" borderId="0" xfId="3" applyFont="1"/>
    <xf numFmtId="2" fontId="0" fillId="0" borderId="0" xfId="0" applyNumberFormat="1"/>
    <xf numFmtId="164" fontId="0" fillId="0" borderId="0" xfId="0" applyNumberFormat="1"/>
    <xf numFmtId="2" fontId="1" fillId="2" borderId="1" xfId="0" applyNumberFormat="1" applyFont="1" applyFill="1" applyBorder="1"/>
  </cellXfs>
  <cellStyles count="4">
    <cellStyle name="Normal" xfId="0" builtinId="0"/>
    <cellStyle name="Normal 2" xfId="2"/>
    <cellStyle name="Percent" xfId="3" builtinId="5"/>
    <cellStyle name="Percent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1:D11"/>
  <sheetViews>
    <sheetView tabSelected="1" workbookViewId="0">
      <selection activeCell="C6" sqref="C6"/>
    </sheetView>
  </sheetViews>
  <sheetFormatPr defaultRowHeight="15"/>
  <cols>
    <col min="2" max="2" width="13.5546875" customWidth="1"/>
    <col min="3" max="3" width="13.109375" customWidth="1"/>
  </cols>
  <sheetData>
    <row r="1" spans="2:4" ht="15.75">
      <c r="C1" s="1" t="s">
        <v>16</v>
      </c>
      <c r="D1" s="1" t="s">
        <v>17</v>
      </c>
    </row>
    <row r="2" spans="2:4">
      <c r="B2" t="s">
        <v>11</v>
      </c>
      <c r="C2" t="s">
        <v>3</v>
      </c>
      <c r="D2">
        <f>VLOOKUP(C2,Q1_MATRIX,2,FALSE)</f>
        <v>4</v>
      </c>
    </row>
    <row r="3" spans="2:4">
      <c r="B3" t="s">
        <v>12</v>
      </c>
      <c r="C3" t="s">
        <v>5</v>
      </c>
      <c r="D3">
        <f>VLOOKUP(C3,Q1_MATRIX,2,FALSE)</f>
        <v>0</v>
      </c>
    </row>
    <row r="4" spans="2:4">
      <c r="B4" t="s">
        <v>13</v>
      </c>
      <c r="C4" t="s">
        <v>1</v>
      </c>
      <c r="D4">
        <f>VLOOKUP(C4,Q1_MATRIX,2,FALSE)</f>
        <v>2</v>
      </c>
    </row>
    <row r="5" spans="2:4">
      <c r="B5" t="s">
        <v>14</v>
      </c>
      <c r="C5" t="s">
        <v>5</v>
      </c>
      <c r="D5">
        <f>VLOOKUP(C5,Q1_MATRIX,2,FALSE)</f>
        <v>0</v>
      </c>
    </row>
    <row r="6" spans="2:4">
      <c r="B6" t="s">
        <v>15</v>
      </c>
      <c r="C6" t="s">
        <v>2</v>
      </c>
      <c r="D6" s="11">
        <f>VLOOKUP(C6,Q1_SUPPORT,2,FALSE)</f>
        <v>0.75</v>
      </c>
    </row>
    <row r="7" spans="2:4">
      <c r="D7" s="11"/>
    </row>
    <row r="8" spans="2:4">
      <c r="B8" s="2" t="s">
        <v>19</v>
      </c>
      <c r="D8" s="13">
        <v>8.5</v>
      </c>
    </row>
    <row r="10" spans="2:4">
      <c r="B10" s="2" t="s">
        <v>20</v>
      </c>
      <c r="D10" s="12">
        <f>SUM(D2:D5)*D6</f>
        <v>4.5</v>
      </c>
    </row>
    <row r="11" spans="2:4">
      <c r="B11" s="2" t="s">
        <v>21</v>
      </c>
      <c r="D11" s="13">
        <f>ROUND(D10*D8,2)</f>
        <v>38.25</v>
      </c>
    </row>
  </sheetData>
  <dataConsolidate/>
  <dataValidations count="2">
    <dataValidation type="list" allowBlank="1" showInputMessage="1" showErrorMessage="1" sqref="C2:C5">
      <formula1>"a,b,c,d,NO ANSWER"</formula1>
    </dataValidation>
    <dataValidation type="list" allowBlank="1" showInputMessage="1" showErrorMessage="1" sqref="C6:C7">
      <formula1>"a,b,c,d,NO SUPPORT"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4">
    <pageSetUpPr fitToPage="1"/>
  </sheetPr>
  <dimension ref="B2:C15"/>
  <sheetViews>
    <sheetView workbookViewId="0">
      <selection activeCell="B3" sqref="B3:C7"/>
    </sheetView>
  </sheetViews>
  <sheetFormatPr defaultRowHeight="15"/>
  <cols>
    <col min="1" max="1" width="5.109375" customWidth="1"/>
    <col min="2" max="2" width="11.77734375" bestFit="1" customWidth="1"/>
    <col min="3" max="3" width="8.109375" customWidth="1"/>
    <col min="4" max="4" width="8.6640625" customWidth="1"/>
    <col min="5" max="5" width="8.44140625" customWidth="1"/>
    <col min="6" max="6" width="8.33203125" customWidth="1"/>
    <col min="7" max="7" width="9.21875" customWidth="1"/>
    <col min="8" max="8" width="9" customWidth="1"/>
    <col min="9" max="9" width="8" customWidth="1"/>
    <col min="10" max="10" width="8.21875" customWidth="1"/>
    <col min="12" max="12" width="13.109375" customWidth="1"/>
    <col min="14" max="15" width="10.88671875" customWidth="1"/>
    <col min="16" max="16" width="8.21875" bestFit="1" customWidth="1"/>
  </cols>
  <sheetData>
    <row r="2" spans="2:3">
      <c r="B2" s="2" t="s">
        <v>18</v>
      </c>
    </row>
    <row r="3" spans="2:3">
      <c r="B3" s="2" t="s">
        <v>0</v>
      </c>
      <c r="C3">
        <v>1</v>
      </c>
    </row>
    <row r="4" spans="2:3">
      <c r="B4" s="2" t="s">
        <v>1</v>
      </c>
      <c r="C4">
        <v>2</v>
      </c>
    </row>
    <row r="5" spans="2:3">
      <c r="B5" s="2" t="s">
        <v>2</v>
      </c>
      <c r="C5">
        <v>3</v>
      </c>
    </row>
    <row r="6" spans="2:3">
      <c r="B6" s="2" t="s">
        <v>3</v>
      </c>
      <c r="C6">
        <v>4</v>
      </c>
    </row>
    <row r="7" spans="2:3">
      <c r="B7" s="2" t="s">
        <v>5</v>
      </c>
      <c r="C7">
        <v>0</v>
      </c>
    </row>
    <row r="10" spans="2:3">
      <c r="B10" s="2" t="s">
        <v>15</v>
      </c>
    </row>
    <row r="11" spans="2:3">
      <c r="B11" s="2" t="s">
        <v>0</v>
      </c>
      <c r="C11" s="10">
        <v>0</v>
      </c>
    </row>
    <row r="12" spans="2:3">
      <c r="B12" s="2" t="s">
        <v>1</v>
      </c>
      <c r="C12" s="10">
        <v>0.25</v>
      </c>
    </row>
    <row r="13" spans="2:3">
      <c r="B13" s="2" t="s">
        <v>2</v>
      </c>
      <c r="C13" s="10">
        <v>0.75</v>
      </c>
    </row>
    <row r="14" spans="2:3">
      <c r="B14" s="2" t="s">
        <v>3</v>
      </c>
      <c r="C14" s="10">
        <v>1</v>
      </c>
    </row>
    <row r="15" spans="2:3">
      <c r="B15" s="2" t="s">
        <v>4</v>
      </c>
      <c r="C15" s="10">
        <v>0</v>
      </c>
    </row>
  </sheetData>
  <dataConsolidate/>
  <printOptions headings="1"/>
  <pageMargins left="0.28999999999999998" right="0.3" top="0.68" bottom="0.52" header="0.5" footer="0.5"/>
  <pageSetup paperSize="9" scale="33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J21"/>
  <sheetViews>
    <sheetView workbookViewId="0">
      <selection activeCell="C5" sqref="C5"/>
    </sheetView>
  </sheetViews>
  <sheetFormatPr defaultRowHeight="15"/>
  <cols>
    <col min="1" max="1" width="8.88671875" style="4"/>
    <col min="2" max="2" width="14.6640625" style="4" bestFit="1" customWidth="1"/>
    <col min="3" max="16384" width="8.88671875" style="4"/>
  </cols>
  <sheetData>
    <row r="1" spans="1:10">
      <c r="A1" s="3"/>
      <c r="B1" s="3"/>
      <c r="C1" s="3"/>
      <c r="D1" s="3"/>
      <c r="E1" s="3"/>
      <c r="F1" s="3"/>
      <c r="G1" s="3"/>
      <c r="H1" s="3"/>
      <c r="I1" s="3"/>
      <c r="J1" s="3"/>
    </row>
    <row r="2" spans="1:10">
      <c r="A2" s="3"/>
      <c r="B2" s="5" t="s">
        <v>6</v>
      </c>
      <c r="C2" s="3"/>
      <c r="D2" s="3"/>
      <c r="E2" s="3"/>
      <c r="F2" s="3"/>
      <c r="G2" s="3"/>
      <c r="H2" s="3"/>
      <c r="I2" s="3"/>
      <c r="J2" s="3"/>
    </row>
    <row r="3" spans="1:10">
      <c r="A3" s="3"/>
      <c r="B3" s="3" t="s">
        <v>7</v>
      </c>
      <c r="C3" s="14">
        <f>Main!D10</f>
        <v>4.5</v>
      </c>
      <c r="D3" s="3"/>
      <c r="E3" s="3"/>
      <c r="F3" s="3"/>
      <c r="G3" s="3"/>
      <c r="H3" s="3"/>
      <c r="I3" s="3"/>
      <c r="J3" s="3"/>
    </row>
    <row r="4" spans="1:10">
      <c r="A4" s="3"/>
      <c r="B4" s="3" t="s">
        <v>8</v>
      </c>
      <c r="C4" s="7">
        <f>Main!D11</f>
        <v>38.25</v>
      </c>
      <c r="D4" s="3"/>
      <c r="E4" s="3"/>
      <c r="F4" s="3"/>
      <c r="G4" s="3"/>
      <c r="H4" s="3"/>
      <c r="I4" s="3"/>
      <c r="J4" s="3"/>
    </row>
    <row r="5" spans="1:10">
      <c r="A5" s="3"/>
      <c r="B5" s="6" t="s">
        <v>9</v>
      </c>
      <c r="C5" s="8">
        <v>0</v>
      </c>
      <c r="D5" s="3"/>
      <c r="E5" s="3"/>
      <c r="F5" s="3"/>
      <c r="G5" s="3"/>
      <c r="H5" s="3"/>
      <c r="I5" s="3"/>
      <c r="J5" s="3"/>
    </row>
    <row r="6" spans="1:10">
      <c r="A6" s="3"/>
      <c r="B6" s="3" t="s">
        <v>10</v>
      </c>
      <c r="C6" s="9">
        <f>C4-C5</f>
        <v>38.25</v>
      </c>
      <c r="D6" s="3"/>
      <c r="E6" s="3"/>
      <c r="F6" s="3"/>
      <c r="G6" s="3"/>
      <c r="H6" s="3"/>
      <c r="I6" s="3"/>
      <c r="J6" s="3"/>
    </row>
    <row r="7" spans="1:10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3"/>
      <c r="B13" s="3"/>
    </row>
    <row r="14" spans="1:10">
      <c r="A14" s="3"/>
      <c r="B14" s="3"/>
    </row>
    <row r="15" spans="1:10">
      <c r="A15" s="3"/>
      <c r="B15" s="3"/>
    </row>
    <row r="16" spans="1:10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</sheetData>
  <dataConsolidate/>
  <phoneticPr fontId="4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Main</vt:lpstr>
      <vt:lpstr>Matrix</vt:lpstr>
      <vt:lpstr>SDS</vt:lpstr>
      <vt:lpstr>Q1_MATRIX</vt:lpstr>
      <vt:lpstr>Q1_SUPPORT</vt:lpstr>
    </vt:vector>
  </TitlesOfParts>
  <Company>Norfolk County Council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SF185</dc:creator>
  <cp:lastModifiedBy>Mark</cp:lastModifiedBy>
  <cp:lastPrinted>2011-11-10T09:51:17Z</cp:lastPrinted>
  <dcterms:created xsi:type="dcterms:W3CDTF">2009-05-05T10:44:37Z</dcterms:created>
  <dcterms:modified xsi:type="dcterms:W3CDTF">2013-01-16T15:01:27Z</dcterms:modified>
</cp:coreProperties>
</file>